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zad1" sheetId="1" r:id="rId1"/>
    <sheet name="zad2" sheetId="2" r:id="rId2"/>
    <sheet name="Answer Report 1" sheetId="3" r:id="rId3"/>
    <sheet name="Answer Report 2" sheetId="4" r:id="rId4"/>
    <sheet name="zad3" sheetId="5" r:id="rId5"/>
    <sheet name="grafovi" sheetId="6" r:id="rId6"/>
  </sheets>
  <definedNames>
    <definedName name="solver_adj" localSheetId="1" hidden="1">'zad2'!$A$54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'zad2'!$B$54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<sst xmlns="http://schemas.openxmlformats.org/spreadsheetml/2006/main" count="58" uniqueCount="33">
  <si>
    <t>x</t>
  </si>
  <si>
    <t>y</t>
  </si>
  <si>
    <t>yLagrange</t>
  </si>
  <si>
    <t>yspline</t>
  </si>
  <si>
    <t>f(x)</t>
  </si>
  <si>
    <t>početak</t>
  </si>
  <si>
    <t>kraj</t>
  </si>
  <si>
    <t>broj točaka</t>
  </si>
  <si>
    <t>korak</t>
  </si>
  <si>
    <t>Microsoft Excel 11.0 Answer Report</t>
  </si>
  <si>
    <t>Worksheet: [Book1 (version 2).xls]zad2</t>
  </si>
  <si>
    <t>Report Created: 10.01.2012 09:16:50</t>
  </si>
  <si>
    <t>Target Cell (Value Of)</t>
  </si>
  <si>
    <t>Cell</t>
  </si>
  <si>
    <t>Name</t>
  </si>
  <si>
    <t>Original Value</t>
  </si>
  <si>
    <t>Final Value</t>
  </si>
  <si>
    <t>Adjustable Cells</t>
  </si>
  <si>
    <t>Constraints</t>
  </si>
  <si>
    <t>NONE</t>
  </si>
  <si>
    <t>$B$53</t>
  </si>
  <si>
    <t>$A$53</t>
  </si>
  <si>
    <t>Report Created: 10.01.2012 09:17:24</t>
  </si>
  <si>
    <t>$B$54</t>
  </si>
  <si>
    <t>$A$54</t>
  </si>
  <si>
    <t xml:space="preserve">korak h </t>
  </si>
  <si>
    <t>yEuler</t>
  </si>
  <si>
    <t>k</t>
  </si>
  <si>
    <t>yRK4</t>
  </si>
  <si>
    <t>k1</t>
  </si>
  <si>
    <t>k2</t>
  </si>
  <si>
    <t>k3</t>
  </si>
  <si>
    <t>k4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</si>
</sst>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.75"/>
      <color indexed="8"/>
      <name val="Arial"/>
      <family val="0"/>
    </font>
    <font>
      <sz val="9.75"/>
      <color indexed="8"/>
      <name val="Arial"/>
      <family val="0"/>
    </font>
    <font>
      <sz val="19.5"/>
      <color indexed="8"/>
      <name val="Arial"/>
      <family val="0"/>
    </font>
    <font>
      <sz val="8.95"/>
      <color indexed="8"/>
      <name val="Arial"/>
      <family val="0"/>
    </font>
    <font>
      <vertAlign val="superscript"/>
      <sz val="9.75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Interpolacija</a:t>
            </a:r>
          </a:p>
        </c:rich>
      </c:tx>
      <c:layout>
        <c:manualLayout>
          <c:xMode val="factor"/>
          <c:yMode val="factor"/>
          <c:x val="-0.0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725"/>
          <c:w val="0.748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Podaci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zad1!$A$2:$A$7</c:f>
              <c:numCache/>
            </c:numRef>
          </c:xVal>
          <c:yVal>
            <c:numRef>
              <c:f>zad1!$B$2:$B$7</c:f>
              <c:numCache/>
            </c:numRef>
          </c:yVal>
          <c:smooth val="0"/>
        </c:ser>
        <c:ser>
          <c:idx val="1"/>
          <c:order val="1"/>
          <c:tx>
            <c:v>Spline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zad1!$A$11:$A$61</c:f>
              <c:numCache/>
            </c:numRef>
          </c:xVal>
          <c:yVal>
            <c:numRef>
              <c:f>zad1!$C$11:$C$61</c:f>
              <c:numCache/>
            </c:numRef>
          </c:yVal>
          <c:smooth val="1"/>
        </c:ser>
        <c:axId val="47073604"/>
        <c:axId val="65949733"/>
      </c:scatterChart>
      <c:valAx>
        <c:axId val="4707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49733"/>
        <c:crosses val="autoZero"/>
        <c:crossBetween val="midCat"/>
        <c:dispUnits/>
      </c:valAx>
      <c:valAx>
        <c:axId val="65949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3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466"/>
          <c:w val="0.20875"/>
          <c:h val="0.1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375"/>
          <c:w val="0.9505"/>
          <c:h val="0.92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zad2!$A$2:$A$51</c:f>
              <c:numCache/>
            </c:numRef>
          </c:xVal>
          <c:yVal>
            <c:numRef>
              <c:f>zad2!$B$2:$B$51</c:f>
              <c:numCache/>
            </c:numRef>
          </c:yVal>
          <c:smooth val="1"/>
        </c:ser>
        <c:axId val="1038398"/>
        <c:axId val="59188687"/>
      </c:scatterChart>
      <c:valAx>
        <c:axId val="103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88687"/>
        <c:crosses val="autoZero"/>
        <c:crossBetween val="midCat"/>
        <c:dispUnits/>
      </c:valAx>
      <c:valAx>
        <c:axId val="59188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8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575"/>
          <c:h val="0.966"/>
        </c:manualLayout>
      </c:layout>
      <c:scatterChart>
        <c:scatterStyle val="smoothMarker"/>
        <c:varyColors val="0"/>
        <c:ser>
          <c:idx val="0"/>
          <c:order val="0"/>
          <c:tx>
            <c:v>Euler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zad3!$A$4:$A$24</c:f>
              <c:numCache>
                <c:ptCount val="21"/>
                <c:pt idx="0">
                  <c:v>1</c:v>
                </c:pt>
                <c:pt idx="1">
                  <c:v>1.1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2.000000000000001</c:v>
                </c:pt>
                <c:pt idx="11">
                  <c:v>2.100000000000001</c:v>
                </c:pt>
                <c:pt idx="12">
                  <c:v>2.200000000000001</c:v>
                </c:pt>
                <c:pt idx="13">
                  <c:v>2.300000000000001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zad3!$C$4:$C$24</c:f>
              <c:numCache>
                <c:ptCount val="21"/>
                <c:pt idx="0">
                  <c:v>2</c:v>
                </c:pt>
                <c:pt idx="1">
                  <c:v>2.0756802495307927</c:v>
                </c:pt>
                <c:pt idx="2">
                  <c:v>2.154204494847868</c:v>
                </c:pt>
                <c:pt idx="3">
                  <c:v>2.231571406045696</c:v>
                </c:pt>
                <c:pt idx="4">
                  <c:v>2.3028160759268705</c:v>
                </c:pt>
                <c:pt idx="5">
                  <c:v>2.3606933886256507</c:v>
                </c:pt>
                <c:pt idx="6">
                  <c:v>2.3944284150689206</c:v>
                </c:pt>
                <c:pt idx="7">
                  <c:v>2.3901133314505603</c:v>
                </c:pt>
                <c:pt idx="8">
                  <c:v>2.336615732963731</c:v>
                </c:pt>
                <c:pt idx="9">
                  <c:v>2.242135953540132</c:v>
                </c:pt>
                <c:pt idx="10">
                  <c:v>2.1537928003759985</c:v>
                </c:pt>
                <c:pt idx="11">
                  <c:v>2.138474074381904</c:v>
                </c:pt>
                <c:pt idx="12">
                  <c:v>2.2117607479274466</c:v>
                </c:pt>
                <c:pt idx="13">
                  <c:v>2.3082583879256995</c:v>
                </c:pt>
                <c:pt idx="14">
                  <c:v>2.326441770048081</c:v>
                </c:pt>
                <c:pt idx="15">
                  <c:v>2.234923315337221</c:v>
                </c:pt>
                <c:pt idx="16">
                  <c:v>2.1966171386730697</c:v>
                </c:pt>
                <c:pt idx="17">
                  <c:v>2.2928705458947367</c:v>
                </c:pt>
                <c:pt idx="18">
                  <c:v>2.306294746643327</c:v>
                </c:pt>
                <c:pt idx="19">
                  <c:v>2.2094067454487516</c:v>
                </c:pt>
                <c:pt idx="20">
                  <c:v>2.2885544972817597</c:v>
                </c:pt>
              </c:numCache>
            </c:numRef>
          </c:yVal>
          <c:smooth val="1"/>
        </c:ser>
        <c:ser>
          <c:idx val="1"/>
          <c:order val="1"/>
          <c:tx>
            <c:v>RK4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zad3!$A$4:$A$24</c:f>
              <c:numCache>
                <c:ptCount val="21"/>
                <c:pt idx="0">
                  <c:v>1</c:v>
                </c:pt>
                <c:pt idx="1">
                  <c:v>1.1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2.000000000000001</c:v>
                </c:pt>
                <c:pt idx="11">
                  <c:v>2.100000000000001</c:v>
                </c:pt>
                <c:pt idx="12">
                  <c:v>2.200000000000001</c:v>
                </c:pt>
                <c:pt idx="13">
                  <c:v>2.300000000000001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zad3!$F$4:$F$24</c:f>
              <c:numCache>
                <c:ptCount val="21"/>
                <c:pt idx="0">
                  <c:v>2</c:v>
                </c:pt>
                <c:pt idx="1">
                  <c:v>2.092570256866022</c:v>
                </c:pt>
                <c:pt idx="2">
                  <c:v>2.1865594451973123</c:v>
                </c:pt>
                <c:pt idx="3">
                  <c:v>2.28003872795147</c:v>
                </c:pt>
                <c:pt idx="4">
                  <c:v>2.3695697598981282</c:v>
                </c:pt>
                <c:pt idx="5">
                  <c:v>2.4463548271868403</c:v>
                </c:pt>
                <c:pt idx="6">
                  <c:v>2.4888436638409948</c:v>
                </c:pt>
                <c:pt idx="7">
                  <c:v>2.463645970631463</c:v>
                </c:pt>
                <c:pt idx="8">
                  <c:v>2.381283396443383</c:v>
                </c:pt>
                <c:pt idx="9">
                  <c:v>2.300101631573014</c:v>
                </c:pt>
                <c:pt idx="10">
                  <c:v>2.2612994889099856</c:v>
                </c:pt>
                <c:pt idx="11">
                  <c:v>2.279445293410001</c:v>
                </c:pt>
                <c:pt idx="12">
                  <c:v>2.3546387114130276</c:v>
                </c:pt>
                <c:pt idx="13">
                  <c:v>2.4517505248777165</c:v>
                </c:pt>
                <c:pt idx="14">
                  <c:v>2.421162683776713</c:v>
                </c:pt>
                <c:pt idx="15">
                  <c:v>2.356983470944264</c:v>
                </c:pt>
                <c:pt idx="16">
                  <c:v>2.381870931734092</c:v>
                </c:pt>
                <c:pt idx="17">
                  <c:v>2.479022626620609</c:v>
                </c:pt>
                <c:pt idx="18">
                  <c:v>2.4320598470907413</c:v>
                </c:pt>
                <c:pt idx="19">
                  <c:v>2.419342840156586</c:v>
                </c:pt>
                <c:pt idx="20">
                  <c:v>2.510685177361329</c:v>
                </c:pt>
              </c:numCache>
            </c:numRef>
          </c:yVal>
          <c:smooth val="1"/>
        </c:ser>
        <c:axId val="18311960"/>
        <c:axId val="37148761"/>
      </c:scatterChart>
      <c:valAx>
        <c:axId val="183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48761"/>
        <c:crosses val="autoZero"/>
        <c:crossBetween val="midCat"/>
        <c:dispUnits/>
      </c:valAx>
      <c:valAx>
        <c:axId val="37148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11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44725"/>
          <c:w val="0.069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123825</xdr:rowOff>
    </xdr:from>
    <xdr:to>
      <xdr:col>14</xdr:col>
      <xdr:colOff>314325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657475" y="123825"/>
        <a:ext cx="6477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12</xdr:col>
      <xdr:colOff>495300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2085975" y="809625"/>
        <a:ext cx="60388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6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9.140625" style="1" customWidth="1"/>
  </cols>
  <sheetData>
    <row r="1" spans="1:2" ht="12.75">
      <c r="A1" s="1" t="s">
        <v>0</v>
      </c>
      <c r="B1" s="1" t="s">
        <v>1</v>
      </c>
    </row>
    <row r="2" spans="1:2" ht="12.75">
      <c r="A2" s="1">
        <v>0</v>
      </c>
      <c r="B2" s="1">
        <v>1.5</v>
      </c>
    </row>
    <row r="3" spans="1:2" ht="12.75">
      <c r="A3" s="1">
        <v>1</v>
      </c>
      <c r="B3" s="1">
        <v>2.4</v>
      </c>
    </row>
    <row r="4" spans="1:2" ht="12.75">
      <c r="A4" s="1">
        <v>2</v>
      </c>
      <c r="B4" s="1">
        <v>0.9</v>
      </c>
    </row>
    <row r="5" spans="1:2" ht="12.75">
      <c r="A5" s="1">
        <v>3</v>
      </c>
      <c r="B5" s="1">
        <v>3.6</v>
      </c>
    </row>
    <row r="6" spans="1:2" ht="12.75">
      <c r="A6" s="1">
        <v>4</v>
      </c>
      <c r="B6" s="1">
        <v>2.7</v>
      </c>
    </row>
    <row r="7" spans="1:2" ht="12.75">
      <c r="A7" s="1">
        <v>5</v>
      </c>
      <c r="B7" s="1">
        <v>4.1</v>
      </c>
    </row>
    <row r="10" spans="1:3" ht="12.75">
      <c r="A10" s="1" t="s">
        <v>0</v>
      </c>
      <c r="B10" s="1" t="s">
        <v>2</v>
      </c>
      <c r="C10" s="1" t="s">
        <v>3</v>
      </c>
    </row>
    <row r="11" spans="1:3" ht="12.75">
      <c r="A11" s="1">
        <v>0</v>
      </c>
      <c r="B11" s="1">
        <f>0.2342*A11^5-2.9417*A11^4+12.896*A11^3-22.808*A11^2+13.52*A11+1.5</f>
        <v>1.5</v>
      </c>
      <c r="C11" s="1">
        <f>cubic_spline($A$2:$A$7,$B$2:$B$7,A11)</f>
        <v>1.5</v>
      </c>
    </row>
    <row r="12" spans="1:3" ht="12.75">
      <c r="A12" s="1">
        <v>0.1</v>
      </c>
      <c r="B12" s="1">
        <f aca="true" t="shared" si="0" ref="B12:B61">0.2342*A12^5-2.9417*A12^4+12.896*A12^3-22.808*A12^2+13.52*A12+1.5</f>
        <v>2.636524172</v>
      </c>
      <c r="C12" s="1">
        <f aca="true" t="shared" si="1" ref="C12:C61">cubic_spline($A$2:$A$7,$B$2:$B$7,A12)</f>
        <v>1.6914157104492187</v>
      </c>
    </row>
    <row r="13" spans="1:3" ht="12.75">
      <c r="A13" s="1">
        <v>0.2</v>
      </c>
      <c r="B13" s="1">
        <f t="shared" si="0"/>
        <v>3.390216224</v>
      </c>
      <c r="C13" s="1">
        <f t="shared" si="1"/>
        <v>1.8766852474212645</v>
      </c>
    </row>
    <row r="14" spans="1:3" ht="12.75">
      <c r="A14" s="1">
        <v>0.3</v>
      </c>
      <c r="B14" s="1">
        <f t="shared" si="0"/>
        <v>3.828213336</v>
      </c>
      <c r="C14" s="1">
        <f t="shared" si="1"/>
        <v>2.0496617221832274</v>
      </c>
    </row>
    <row r="15" spans="1:3" ht="12.75">
      <c r="A15" s="1">
        <v>0.4</v>
      </c>
      <c r="B15" s="1">
        <f t="shared" si="0"/>
        <v>4.0111546879999995</v>
      </c>
      <c r="C15" s="1">
        <f t="shared" si="1"/>
        <v>2.204199140071869</v>
      </c>
    </row>
    <row r="16" spans="1:3" ht="12.75">
      <c r="A16" s="1">
        <v>0.5</v>
      </c>
      <c r="B16" s="1">
        <f t="shared" si="0"/>
        <v>3.9934624999999997</v>
      </c>
      <c r="C16" s="1">
        <f t="shared" si="1"/>
        <v>2.334150791168213</v>
      </c>
    </row>
    <row r="17" spans="1:3" ht="12.75">
      <c r="A17" s="1">
        <v>0.6</v>
      </c>
      <c r="B17" s="1">
        <f t="shared" si="0"/>
        <v>3.823623072</v>
      </c>
      <c r="C17" s="1">
        <f t="shared" si="1"/>
        <v>2.4333704423904416</v>
      </c>
    </row>
    <row r="18" spans="1:3" ht="12.75">
      <c r="A18" s="1">
        <v>0.7</v>
      </c>
      <c r="B18" s="1">
        <f t="shared" si="0"/>
        <v>3.544467824</v>
      </c>
      <c r="C18" s="1">
        <f t="shared" si="1"/>
        <v>2.495711592435837</v>
      </c>
    </row>
    <row r="19" spans="1:3" ht="12.75">
      <c r="A19" s="1">
        <v>0.8</v>
      </c>
      <c r="B19" s="1">
        <f t="shared" si="0"/>
        <v>3.1934543360000003</v>
      </c>
      <c r="C19" s="1">
        <f t="shared" si="1"/>
        <v>2.515027859210968</v>
      </c>
    </row>
    <row r="20" spans="1:3" ht="12.75">
      <c r="A20" s="1">
        <v>0.9</v>
      </c>
      <c r="B20" s="1">
        <f t="shared" si="0"/>
        <v>2.8029473880000015</v>
      </c>
      <c r="C20" s="1">
        <f t="shared" si="1"/>
        <v>2.4851728308200833</v>
      </c>
    </row>
    <row r="21" spans="1:3" ht="12.75">
      <c r="A21" s="1">
        <v>1</v>
      </c>
      <c r="B21" s="1">
        <f t="shared" si="0"/>
        <v>2.400500000000001</v>
      </c>
      <c r="C21" s="1">
        <f t="shared" si="1"/>
        <v>2.4000000953674316</v>
      </c>
    </row>
    <row r="22" spans="1:3" ht="12.75">
      <c r="A22" s="1">
        <v>1.1</v>
      </c>
      <c r="B22" s="1">
        <f t="shared" si="0"/>
        <v>2.0091344720000013</v>
      </c>
      <c r="C22" s="1">
        <f t="shared" si="1"/>
        <v>2.257109697458619</v>
      </c>
    </row>
    <row r="23" spans="1:3" ht="12.75">
      <c r="A23" s="1">
        <v>1.2</v>
      </c>
      <c r="B23" s="1">
        <f t="shared" si="0"/>
        <v>1.6476234240000025</v>
      </c>
      <c r="C23" s="1">
        <f t="shared" si="1"/>
        <v>2.0690871574586644</v>
      </c>
    </row>
    <row r="24" spans="1:3" ht="12.75">
      <c r="A24" s="1">
        <v>1.3</v>
      </c>
      <c r="B24" s="1">
        <f t="shared" si="0"/>
        <v>1.3307708360000063</v>
      </c>
      <c r="C24" s="1">
        <f t="shared" si="1"/>
        <v>1.8522646775420775</v>
      </c>
    </row>
    <row r="25" spans="1:3" ht="12.75">
      <c r="A25" s="1">
        <v>1.4</v>
      </c>
      <c r="B25" s="1">
        <f t="shared" si="0"/>
        <v>1.069693088000001</v>
      </c>
      <c r="C25" s="1">
        <f t="shared" si="1"/>
        <v>1.6229742278587291</v>
      </c>
    </row>
    <row r="26" spans="1:3" ht="12.75">
      <c r="A26" s="1">
        <v>1.5</v>
      </c>
      <c r="B26" s="1">
        <f t="shared" si="0"/>
        <v>0.8721000000000032</v>
      </c>
      <c r="C26" s="1">
        <f t="shared" si="1"/>
        <v>1.3975479006767273</v>
      </c>
    </row>
    <row r="27" spans="1:3" ht="12.75">
      <c r="A27" s="1">
        <v>1.6</v>
      </c>
      <c r="B27" s="2">
        <f t="shared" si="0"/>
        <v>0.7425758720000069</v>
      </c>
      <c r="C27" s="2">
        <f t="shared" si="1"/>
        <v>1.1923177455227914</v>
      </c>
    </row>
    <row r="28" spans="1:3" ht="12.75">
      <c r="A28" s="1">
        <v>1.7</v>
      </c>
      <c r="B28" s="1">
        <f t="shared" si="0"/>
        <v>0.6828605240000094</v>
      </c>
      <c r="C28" s="1">
        <f t="shared" si="1"/>
        <v>1.0236158216931035</v>
      </c>
    </row>
    <row r="29" spans="1:3" ht="12.75">
      <c r="A29" s="1">
        <v>1.8</v>
      </c>
      <c r="B29" s="1">
        <f t="shared" si="0"/>
        <v>0.6921303360000195</v>
      </c>
      <c r="C29" s="1">
        <f t="shared" si="1"/>
        <v>0.9077741726084765</v>
      </c>
    </row>
    <row r="30" spans="1:3" ht="12.75">
      <c r="A30" s="1">
        <v>1.9</v>
      </c>
      <c r="B30" s="1">
        <f t="shared" si="0"/>
        <v>0.7672792879999939</v>
      </c>
      <c r="C30" s="1">
        <f t="shared" si="1"/>
        <v>0.8611248732114877</v>
      </c>
    </row>
    <row r="31" spans="1:3" ht="12.75">
      <c r="A31" s="1">
        <v>2</v>
      </c>
      <c r="B31" s="1">
        <f t="shared" si="0"/>
        <v>0.9032000000000053</v>
      </c>
      <c r="C31" s="1">
        <f t="shared" si="1"/>
        <v>0.8999999761581421</v>
      </c>
    </row>
    <row r="32" spans="1:3" ht="12.75">
      <c r="A32" s="1">
        <v>2.1</v>
      </c>
      <c r="B32" s="1">
        <f t="shared" si="0"/>
        <v>1.0930647720000088</v>
      </c>
      <c r="C32" s="1">
        <f t="shared" si="1"/>
        <v>1.0347457936387336</v>
      </c>
    </row>
    <row r="33" spans="1:3" ht="12.75">
      <c r="A33" s="1">
        <v>2.2</v>
      </c>
      <c r="B33" s="1">
        <f t="shared" si="0"/>
        <v>1.328606624000031</v>
      </c>
      <c r="C33" s="1">
        <f t="shared" si="1"/>
        <v>1.251766448042383</v>
      </c>
    </row>
    <row r="34" spans="1:3" ht="12.75">
      <c r="A34" s="1">
        <v>2.3</v>
      </c>
      <c r="B34" s="1">
        <f t="shared" si="0"/>
        <v>1.6004003359999999</v>
      </c>
      <c r="C34" s="1">
        <f t="shared" si="1"/>
        <v>1.5314798231378122</v>
      </c>
    </row>
    <row r="35" spans="1:3" ht="12.75">
      <c r="A35" s="1">
        <v>2.4</v>
      </c>
      <c r="B35" s="1">
        <f t="shared" si="0"/>
        <v>1.8981434880000094</v>
      </c>
      <c r="C35" s="1">
        <f t="shared" si="1"/>
        <v>1.8543042468025368</v>
      </c>
    </row>
    <row r="36" spans="1:3" ht="12.75">
      <c r="A36" s="1">
        <v>2.5</v>
      </c>
      <c r="B36" s="1">
        <f t="shared" si="0"/>
        <v>2.210937499999986</v>
      </c>
      <c r="C36" s="1">
        <f t="shared" si="1"/>
        <v>2.2006577849388123</v>
      </c>
    </row>
    <row r="37" spans="1:3" ht="12.75">
      <c r="A37" s="1">
        <v>2.6</v>
      </c>
      <c r="B37" s="1">
        <f t="shared" si="0"/>
        <v>2.5275686720000436</v>
      </c>
      <c r="C37" s="1">
        <f t="shared" si="1"/>
        <v>2.5509587232902295</v>
      </c>
    </row>
    <row r="38" spans="1:3" ht="12.75">
      <c r="A38" s="1">
        <v>2.7</v>
      </c>
      <c r="B38" s="1">
        <f t="shared" si="0"/>
        <v>2.8367892240000074</v>
      </c>
      <c r="C38" s="1">
        <f t="shared" si="1"/>
        <v>2.8856252420037563</v>
      </c>
    </row>
    <row r="39" spans="1:3" ht="12.75">
      <c r="A39" s="1">
        <v>2.8</v>
      </c>
      <c r="B39" s="1">
        <f t="shared" si="0"/>
        <v>3.1275983360000055</v>
      </c>
      <c r="C39" s="1">
        <f t="shared" si="1"/>
        <v>3.1850754730287347</v>
      </c>
    </row>
    <row r="40" spans="1:3" ht="12.75">
      <c r="A40" s="1">
        <v>2.9</v>
      </c>
      <c r="B40" s="1">
        <f t="shared" si="0"/>
        <v>3.3895231880000267</v>
      </c>
      <c r="C40" s="1">
        <f t="shared" si="1"/>
        <v>3.429727637638629</v>
      </c>
    </row>
    <row r="41" spans="1:3" ht="12.75">
      <c r="A41" s="1">
        <v>3</v>
      </c>
      <c r="B41" s="1">
        <f t="shared" si="0"/>
        <v>3.6128999999999962</v>
      </c>
      <c r="C41" s="1">
        <f t="shared" si="1"/>
        <v>3.5999999046325684</v>
      </c>
    </row>
    <row r="42" spans="1:3" ht="12.75">
      <c r="A42" s="1">
        <v>3.1</v>
      </c>
      <c r="B42" s="1">
        <f t="shared" si="0"/>
        <v>3.7891550720000495</v>
      </c>
      <c r="C42" s="1">
        <f t="shared" si="1"/>
        <v>3.6821065223078917</v>
      </c>
    </row>
    <row r="43" spans="1:3" ht="12.75">
      <c r="A43" s="1">
        <v>3.2</v>
      </c>
      <c r="B43" s="1">
        <f t="shared" si="0"/>
        <v>3.911085824000047</v>
      </c>
      <c r="C43" s="1">
        <f t="shared" si="1"/>
        <v>3.6854467525393213</v>
      </c>
    </row>
    <row r="44" spans="1:3" ht="12.75">
      <c r="A44" s="1">
        <v>3.3</v>
      </c>
      <c r="B44" s="1">
        <f t="shared" si="0"/>
        <v>3.9731418360001243</v>
      </c>
      <c r="C44" s="1">
        <f t="shared" si="1"/>
        <v>3.6252157911781473</v>
      </c>
    </row>
    <row r="45" spans="1:3" ht="12.75">
      <c r="A45" s="1">
        <v>3.4</v>
      </c>
      <c r="B45" s="1">
        <f t="shared" si="0"/>
        <v>3.9717058880000664</v>
      </c>
      <c r="C45" s="1">
        <f t="shared" si="1"/>
        <v>3.5166087177924545</v>
      </c>
    </row>
    <row r="46" spans="1:3" ht="12.75">
      <c r="A46" s="1">
        <v>3.5</v>
      </c>
      <c r="B46" s="1">
        <f t="shared" si="0"/>
        <v>3.9053749999999994</v>
      </c>
      <c r="C46" s="1">
        <f t="shared" si="1"/>
        <v>3.3748205602169037</v>
      </c>
    </row>
    <row r="47" spans="1:3" ht="12.75">
      <c r="A47" s="1">
        <v>3.6</v>
      </c>
      <c r="B47" s="1">
        <f t="shared" si="0"/>
        <v>3.775241472000147</v>
      </c>
      <c r="C47" s="1">
        <f t="shared" si="1"/>
        <v>3.2150468769927913</v>
      </c>
    </row>
    <row r="48" spans="1:3" ht="12.75">
      <c r="A48" s="1">
        <v>3.7</v>
      </c>
      <c r="B48" s="1">
        <f t="shared" si="0"/>
        <v>3.585173924000003</v>
      </c>
      <c r="C48" s="1">
        <f t="shared" si="1"/>
        <v>3.052482883968364</v>
      </c>
    </row>
    <row r="49" spans="1:3" ht="12.75">
      <c r="A49" s="1">
        <v>3.8</v>
      </c>
      <c r="B49" s="1">
        <f t="shared" si="0"/>
        <v>3.3420983359999568</v>
      </c>
      <c r="C49" s="1">
        <f t="shared" si="1"/>
        <v>2.9023234746995716</v>
      </c>
    </row>
    <row r="50" spans="1:3" ht="12.75">
      <c r="A50" s="1">
        <v>3.9</v>
      </c>
      <c r="B50" s="1">
        <f t="shared" si="0"/>
        <v>3.0562790880000392</v>
      </c>
      <c r="C50" s="1">
        <f t="shared" si="1"/>
        <v>2.7797641571745983</v>
      </c>
    </row>
    <row r="51" spans="1:3" ht="12.75">
      <c r="A51" s="1">
        <v>4</v>
      </c>
      <c r="B51" s="1">
        <f t="shared" si="0"/>
        <v>2.7416000000000196</v>
      </c>
      <c r="C51" s="1">
        <f t="shared" si="1"/>
        <v>2.700000047683716</v>
      </c>
    </row>
    <row r="52" spans="1:3" ht="12.75">
      <c r="A52" s="1">
        <v>4.1</v>
      </c>
      <c r="B52" s="1">
        <f t="shared" si="0"/>
        <v>2.4158453720001276</v>
      </c>
      <c r="C52" s="1">
        <f t="shared" si="1"/>
        <v>2.6747273208593114</v>
      </c>
    </row>
    <row r="53" spans="1:3" ht="12.75">
      <c r="A53" s="1">
        <v>4.2</v>
      </c>
      <c r="B53" s="1">
        <f t="shared" si="0"/>
        <v>2.1009810240000277</v>
      </c>
      <c r="C53" s="1">
        <f t="shared" si="1"/>
        <v>2.7016460505626982</v>
      </c>
    </row>
    <row r="54" spans="1:3" ht="12.75">
      <c r="A54" s="1">
        <v>4.3</v>
      </c>
      <c r="B54" s="1">
        <f t="shared" si="0"/>
        <v>1.8234353359999602</v>
      </c>
      <c r="C54" s="1">
        <f t="shared" si="1"/>
        <v>2.774956939288874</v>
      </c>
    </row>
    <row r="55" spans="1:3" ht="12.75">
      <c r="A55" s="1">
        <v>4.4</v>
      </c>
      <c r="B55" s="1">
        <f t="shared" si="0"/>
        <v>1.6143802880001772</v>
      </c>
      <c r="C55" s="1">
        <f t="shared" si="1"/>
        <v>2.8888613852815785</v>
      </c>
    </row>
    <row r="56" spans="1:3" ht="12.75">
      <c r="A56" s="1">
        <v>4.5</v>
      </c>
      <c r="B56" s="1">
        <f t="shared" si="0"/>
        <v>1.5100125000001512</v>
      </c>
      <c r="C56" s="1">
        <f t="shared" si="1"/>
        <v>3.03755983710289</v>
      </c>
    </row>
    <row r="57" spans="1:3" ht="12.75">
      <c r="A57" s="1">
        <v>4.6</v>
      </c>
      <c r="B57" s="1">
        <f t="shared" si="0"/>
        <v>1.551834272000164</v>
      </c>
      <c r="C57" s="1">
        <f t="shared" si="1"/>
        <v>3.215253618105746</v>
      </c>
    </row>
    <row r="58" spans="1:3" ht="12.75">
      <c r="A58" s="1">
        <v>4.7</v>
      </c>
      <c r="B58" s="1">
        <f t="shared" si="0"/>
        <v>1.7869346239999828</v>
      </c>
      <c r="C58" s="1">
        <f t="shared" si="1"/>
        <v>3.416143565588593</v>
      </c>
    </row>
    <row r="59" spans="1:3" ht="12.75">
      <c r="A59" s="1">
        <v>4.8</v>
      </c>
      <c r="B59" s="1">
        <f t="shared" si="0"/>
        <v>2.268270336000157</v>
      </c>
      <c r="C59" s="1">
        <f t="shared" si="1"/>
        <v>3.6344305914326713</v>
      </c>
    </row>
    <row r="60" spans="1:3" ht="12.75">
      <c r="A60" s="1">
        <v>4.9</v>
      </c>
      <c r="B60" s="1">
        <f t="shared" si="0"/>
        <v>3.054946988000168</v>
      </c>
      <c r="C60" s="1">
        <f t="shared" si="1"/>
        <v>3.864315726790561</v>
      </c>
    </row>
    <row r="61" spans="1:3" ht="12.75">
      <c r="A61" s="1">
        <v>5</v>
      </c>
      <c r="B61" s="1">
        <f t="shared" si="0"/>
        <v>4.212499999999949</v>
      </c>
      <c r="C61" s="1">
        <f t="shared" si="1"/>
        <v>4.099999904632568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54"/>
  <sheetViews>
    <sheetView zoomScale="115" zoomScaleNormal="115" zoomScalePageLayoutView="0" workbookViewId="0" topLeftCell="A1">
      <selection activeCell="O23" sqref="O23"/>
    </sheetView>
  </sheetViews>
  <sheetFormatPr defaultColWidth="9.140625" defaultRowHeight="12.75"/>
  <cols>
    <col min="1" max="1" width="10.421875" style="1" customWidth="1"/>
    <col min="2" max="2" width="11.421875" style="1" customWidth="1"/>
    <col min="4" max="4" width="10.28125" style="0" customWidth="1"/>
    <col min="5" max="5" width="9.140625" style="1" customWidth="1"/>
  </cols>
  <sheetData>
    <row r="1" spans="1:5" ht="12.75">
      <c r="A1" s="1" t="s">
        <v>0</v>
      </c>
      <c r="B1" s="1" t="s">
        <v>4</v>
      </c>
      <c r="D1" t="s">
        <v>5</v>
      </c>
      <c r="E1" s="1">
        <v>-3</v>
      </c>
    </row>
    <row r="2" spans="1:5" ht="12.75">
      <c r="A2" s="1">
        <f>E1</f>
        <v>-3</v>
      </c>
      <c r="B2" s="1">
        <f>EXP(A2^2-4)-A2-4</f>
        <v>147.4131591025766</v>
      </c>
      <c r="D2" t="s">
        <v>6</v>
      </c>
      <c r="E2" s="1">
        <v>3</v>
      </c>
    </row>
    <row r="3" spans="1:5" ht="12.75">
      <c r="A3" s="1">
        <f>A2+$E$4</f>
        <v>-2.877551020408163</v>
      </c>
      <c r="B3" s="1">
        <f aca="true" t="shared" si="0" ref="B3:B54">EXP(A3^2-4)-A3-4</f>
        <v>71.13965738187876</v>
      </c>
      <c r="D3" t="s">
        <v>7</v>
      </c>
      <c r="E3" s="1">
        <v>50</v>
      </c>
    </row>
    <row r="4" spans="1:5" ht="12.75">
      <c r="A4" s="1">
        <f aca="true" t="shared" si="1" ref="A4:A51">A3+$E$4</f>
        <v>-2.7551020408163263</v>
      </c>
      <c r="B4" s="1">
        <f t="shared" si="0"/>
        <v>35.010462870018294</v>
      </c>
      <c r="D4" t="s">
        <v>8</v>
      </c>
      <c r="E4" s="1">
        <f>(E2-E1)/(E3-1)</f>
        <v>0.12244897959183673</v>
      </c>
    </row>
    <row r="5" spans="1:2" ht="12.75">
      <c r="A5" s="1">
        <f t="shared" si="1"/>
        <v>-2.6326530612244894</v>
      </c>
      <c r="B5" s="1">
        <f t="shared" si="0"/>
        <v>17.376436373761706</v>
      </c>
    </row>
    <row r="6" spans="1:2" ht="12.75">
      <c r="A6" s="1">
        <f t="shared" si="1"/>
        <v>-2.5102040816326525</v>
      </c>
      <c r="B6" s="1">
        <f t="shared" si="0"/>
        <v>8.49560912715368</v>
      </c>
    </row>
    <row r="7" spans="1:2" ht="12.75">
      <c r="A7" s="1">
        <f t="shared" si="1"/>
        <v>-2.3877551020408156</v>
      </c>
      <c r="B7" s="1">
        <f t="shared" si="0"/>
        <v>3.869231209273069</v>
      </c>
    </row>
    <row r="8" spans="1:2" ht="12.75">
      <c r="A8" s="1">
        <f t="shared" si="1"/>
        <v>-2.2653061224489788</v>
      </c>
      <c r="B8" s="1">
        <f t="shared" si="0"/>
        <v>1.3659563130571346</v>
      </c>
    </row>
    <row r="9" spans="1:2" ht="12.75">
      <c r="A9" s="1">
        <f t="shared" si="1"/>
        <v>-2.142857142857142</v>
      </c>
      <c r="B9" s="1">
        <f t="shared" si="0"/>
        <v>-0.04983794880865</v>
      </c>
    </row>
    <row r="10" spans="1:2" ht="12.75">
      <c r="A10" s="1">
        <f t="shared" si="1"/>
        <v>-2.020408163265305</v>
      </c>
      <c r="B10" s="1">
        <f t="shared" si="0"/>
        <v>-0.8940826795777763</v>
      </c>
    </row>
    <row r="11" spans="1:2" ht="12.75">
      <c r="A11" s="1">
        <f t="shared" si="1"/>
        <v>-1.8979591836734684</v>
      </c>
      <c r="B11" s="1">
        <f t="shared" si="0"/>
        <v>-1.4302114817443936</v>
      </c>
    </row>
    <row r="12" spans="1:2" ht="12.75">
      <c r="A12" s="1">
        <f t="shared" si="1"/>
        <v>-1.7755102040816317</v>
      </c>
      <c r="B12" s="1">
        <f t="shared" si="0"/>
        <v>-1.7960322042890895</v>
      </c>
    </row>
    <row r="13" spans="1:2" ht="12.75">
      <c r="A13" s="1">
        <f t="shared" si="1"/>
        <v>-1.653061224489795</v>
      </c>
      <c r="B13" s="1">
        <f t="shared" si="0"/>
        <v>-2.065372828293742</v>
      </c>
    </row>
    <row r="14" spans="1:2" ht="12.75">
      <c r="A14" s="1">
        <f t="shared" si="1"/>
        <v>-1.5306122448979584</v>
      </c>
      <c r="B14" s="1">
        <f t="shared" si="0"/>
        <v>-2.2787206269257654</v>
      </c>
    </row>
    <row r="15" spans="1:2" ht="12.75">
      <c r="A15" s="1">
        <f t="shared" si="1"/>
        <v>-1.4081632653061218</v>
      </c>
      <c r="B15" s="1">
        <f t="shared" si="0"/>
        <v>-2.4587928464293016</v>
      </c>
    </row>
    <row r="16" spans="1:2" ht="12.75">
      <c r="A16" s="1">
        <f t="shared" si="1"/>
        <v>-1.2857142857142851</v>
      </c>
      <c r="B16" s="1">
        <f t="shared" si="0"/>
        <v>-2.618624158342137</v>
      </c>
    </row>
    <row r="17" spans="1:2" ht="12.75">
      <c r="A17" s="1">
        <f t="shared" si="1"/>
        <v>-1.1632653061224485</v>
      </c>
      <c r="B17" s="1">
        <f t="shared" si="0"/>
        <v>-2.765858014874106</v>
      </c>
    </row>
    <row r="18" spans="1:2" ht="12.75">
      <c r="A18" s="1">
        <f t="shared" si="1"/>
        <v>-1.0408163265306118</v>
      </c>
      <c r="B18" s="1">
        <f t="shared" si="0"/>
        <v>-2.9050717853816197</v>
      </c>
    </row>
    <row r="19" spans="1:2" ht="12.75">
      <c r="A19" s="1">
        <f t="shared" si="1"/>
        <v>-0.9183673469387751</v>
      </c>
      <c r="B19" s="1">
        <f t="shared" si="0"/>
        <v>-3.039062479244774</v>
      </c>
    </row>
    <row r="20" spans="1:2" ht="12.75">
      <c r="A20" s="1">
        <f t="shared" si="1"/>
        <v>-0.7959183673469383</v>
      </c>
      <c r="B20" s="1">
        <f t="shared" si="0"/>
        <v>-3.169571902197456</v>
      </c>
    </row>
    <row r="21" spans="1:2" ht="12.75">
      <c r="A21" s="1">
        <f t="shared" si="1"/>
        <v>-0.6734693877551016</v>
      </c>
      <c r="B21" s="1">
        <f t="shared" si="0"/>
        <v>-3.29770350133966</v>
      </c>
    </row>
    <row r="22" spans="1:2" ht="12.75">
      <c r="A22" s="1">
        <f t="shared" si="1"/>
        <v>-0.5510204081632648</v>
      </c>
      <c r="B22" s="1">
        <f t="shared" si="0"/>
        <v>-3.4241663174079866</v>
      </c>
    </row>
    <row r="23" spans="1:2" ht="12.75">
      <c r="A23" s="1">
        <f t="shared" si="1"/>
        <v>-0.42857142857142805</v>
      </c>
      <c r="B23" s="1">
        <f t="shared" si="0"/>
        <v>-3.5494200712966437</v>
      </c>
    </row>
    <row r="24" spans="1:2" ht="12.75">
      <c r="A24" s="1">
        <f t="shared" si="1"/>
        <v>-0.3061224489795913</v>
      </c>
      <c r="B24" s="1">
        <f t="shared" si="0"/>
        <v>-3.6737625424242686</v>
      </c>
    </row>
    <row r="25" spans="1:2" ht="12.75">
      <c r="A25" s="1">
        <f t="shared" si="1"/>
        <v>-0.18367346938775456</v>
      </c>
      <c r="B25" s="1">
        <f t="shared" si="0"/>
        <v>-3.7973824555249482</v>
      </c>
    </row>
    <row r="26" spans="1:2" ht="12.75">
      <c r="A26" s="1">
        <f t="shared" si="1"/>
        <v>-0.061224489795917825</v>
      </c>
      <c r="B26" s="1">
        <f t="shared" si="0"/>
        <v>-3.92039108744027</v>
      </c>
    </row>
    <row r="27" spans="1:2" ht="12.75">
      <c r="A27" s="1">
        <f t="shared" si="1"/>
        <v>0.06122448979591891</v>
      </c>
      <c r="B27" s="1">
        <f t="shared" si="0"/>
        <v>-4.042840067032107</v>
      </c>
    </row>
    <row r="28" spans="1:2" ht="12.75">
      <c r="A28" s="1">
        <f t="shared" si="1"/>
        <v>0.18367346938775564</v>
      </c>
      <c r="B28" s="1">
        <f t="shared" si="0"/>
        <v>-4.164729394300458</v>
      </c>
    </row>
    <row r="29" spans="1:2" ht="12.75">
      <c r="A29" s="1">
        <f t="shared" si="1"/>
        <v>0.3061224489795924</v>
      </c>
      <c r="B29" s="1">
        <f t="shared" si="0"/>
        <v>-4.286007440383452</v>
      </c>
    </row>
    <row r="30" spans="1:2" ht="12.75">
      <c r="A30" s="1">
        <f t="shared" si="1"/>
        <v>0.42857142857142916</v>
      </c>
      <c r="B30" s="1">
        <f t="shared" si="0"/>
        <v>-4.4065629284395005</v>
      </c>
    </row>
    <row r="31" spans="1:2" ht="12.75">
      <c r="A31" s="1">
        <f t="shared" si="1"/>
        <v>0.5510204081632659</v>
      </c>
      <c r="B31" s="1">
        <f t="shared" si="0"/>
        <v>-4.526207133734517</v>
      </c>
    </row>
    <row r="32" spans="1:2" ht="12.75">
      <c r="A32" s="1">
        <f t="shared" si="1"/>
        <v>0.6734693877551027</v>
      </c>
      <c r="B32" s="1">
        <f t="shared" si="0"/>
        <v>-4.644642276849864</v>
      </c>
    </row>
    <row r="33" spans="1:2" ht="12.75">
      <c r="A33" s="1">
        <f t="shared" si="1"/>
        <v>0.7959183673469394</v>
      </c>
      <c r="B33" s="1">
        <f t="shared" si="0"/>
        <v>-4.761408636891334</v>
      </c>
    </row>
    <row r="34" spans="1:2" ht="12.75">
      <c r="A34" s="1">
        <f t="shared" si="1"/>
        <v>0.9183673469387762</v>
      </c>
      <c r="B34" s="1">
        <f t="shared" si="0"/>
        <v>-4.875797173122326</v>
      </c>
    </row>
    <row r="35" spans="1:2" ht="12.75">
      <c r="A35" s="1">
        <f t="shared" si="1"/>
        <v>1.040816326530613</v>
      </c>
      <c r="B35" s="1">
        <f t="shared" si="0"/>
        <v>-4.986704438442844</v>
      </c>
    </row>
    <row r="36" spans="1:2" ht="12.75">
      <c r="A36" s="1">
        <f t="shared" si="1"/>
        <v>1.1632653061224496</v>
      </c>
      <c r="B36" s="1">
        <f t="shared" si="0"/>
        <v>-5.0923886271190035</v>
      </c>
    </row>
    <row r="37" spans="1:2" ht="12.75">
      <c r="A37" s="1">
        <f t="shared" si="1"/>
        <v>1.2857142857142863</v>
      </c>
      <c r="B37" s="1">
        <f t="shared" si="0"/>
        <v>-5.1900527297707075</v>
      </c>
    </row>
    <row r="38" spans="1:2" ht="12.75">
      <c r="A38" s="1">
        <f t="shared" si="1"/>
        <v>1.408163265306123</v>
      </c>
      <c r="B38" s="1">
        <f t="shared" si="0"/>
        <v>-5.2751193770415465</v>
      </c>
    </row>
    <row r="39" spans="1:2" ht="12.75">
      <c r="A39" s="1">
        <f t="shared" si="1"/>
        <v>1.5306122448979596</v>
      </c>
      <c r="B39" s="1">
        <f t="shared" si="0"/>
        <v>-5.339945116721682</v>
      </c>
    </row>
    <row r="40" spans="1:2" ht="12.75">
      <c r="A40" s="1">
        <f t="shared" si="1"/>
        <v>1.6530612244897962</v>
      </c>
      <c r="B40" s="1">
        <f t="shared" si="0"/>
        <v>-5.371495277273333</v>
      </c>
    </row>
    <row r="41" spans="1:2" ht="12.75">
      <c r="A41" s="1">
        <f t="shared" si="1"/>
        <v>1.7755102040816328</v>
      </c>
      <c r="B41" s="1">
        <f t="shared" si="0"/>
        <v>-5.3470526124523525</v>
      </c>
    </row>
    <row r="42" spans="1:2" ht="12.75">
      <c r="A42" s="1">
        <f t="shared" si="1"/>
        <v>1.8979591836734695</v>
      </c>
      <c r="B42" s="1">
        <f t="shared" si="0"/>
        <v>-5.226129849091329</v>
      </c>
    </row>
    <row r="43" spans="1:2" ht="12.75">
      <c r="A43" s="1">
        <f t="shared" si="1"/>
        <v>2.0204081632653064</v>
      </c>
      <c r="B43" s="1">
        <f t="shared" si="0"/>
        <v>-4.934899006108382</v>
      </c>
    </row>
    <row r="44" spans="1:2" ht="12.75">
      <c r="A44" s="1">
        <f t="shared" si="1"/>
        <v>2.1428571428571432</v>
      </c>
      <c r="B44" s="1">
        <f t="shared" si="0"/>
        <v>-4.335552234522925</v>
      </c>
    </row>
    <row r="45" spans="1:2" ht="12.75">
      <c r="A45" s="1">
        <f>A44+$E$4</f>
        <v>2.26530612244898</v>
      </c>
      <c r="B45" s="1">
        <f t="shared" si="0"/>
        <v>-3.1646559318408056</v>
      </c>
    </row>
    <row r="46" spans="1:2" ht="12.75">
      <c r="A46" s="1">
        <f t="shared" si="1"/>
        <v>2.387755102040817</v>
      </c>
      <c r="B46" s="1">
        <f t="shared" si="0"/>
        <v>-0.9062789948085292</v>
      </c>
    </row>
    <row r="47" spans="1:2" ht="12.75">
      <c r="A47" s="1">
        <f t="shared" si="1"/>
        <v>2.510204081632654</v>
      </c>
      <c r="B47" s="1">
        <f t="shared" si="0"/>
        <v>3.475200963888444</v>
      </c>
    </row>
    <row r="48" spans="1:2" ht="12.75">
      <c r="A48" s="1">
        <f t="shared" si="1"/>
        <v>2.6326530612244907</v>
      </c>
      <c r="B48" s="1">
        <f t="shared" si="0"/>
        <v>12.111130251312861</v>
      </c>
    </row>
    <row r="49" spans="1:2" ht="12.75">
      <c r="A49" s="1">
        <f t="shared" si="1"/>
        <v>2.7551020408163276</v>
      </c>
      <c r="B49" s="1">
        <f t="shared" si="0"/>
        <v>29.5002587883859</v>
      </c>
    </row>
    <row r="50" spans="1:2" ht="12.75">
      <c r="A50" s="1">
        <f>A49+$E$4</f>
        <v>2.8775510204081645</v>
      </c>
      <c r="B50" s="1">
        <f t="shared" si="0"/>
        <v>65.38455534106309</v>
      </c>
    </row>
    <row r="51" spans="1:2" ht="12.75">
      <c r="A51" s="1">
        <f t="shared" si="1"/>
        <v>3.0000000000000013</v>
      </c>
      <c r="B51" s="1">
        <f t="shared" si="0"/>
        <v>141.41315910257765</v>
      </c>
    </row>
    <row r="53" spans="1:2" ht="12.75">
      <c r="A53" s="1">
        <v>-2.1484884700827007</v>
      </c>
      <c r="B53" s="1">
        <f t="shared" si="0"/>
        <v>6.617074319592575E-07</v>
      </c>
    </row>
    <row r="54" spans="1:2" ht="12.75">
      <c r="A54" s="1">
        <v>2.420644222005693</v>
      </c>
      <c r="B54" s="1">
        <f t="shared" si="0"/>
        <v>-5.9357535775461656E-08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1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6.28125" style="0" customWidth="1"/>
    <col min="4" max="4" width="14.28125" style="0" bestFit="1" customWidth="1"/>
    <col min="5" max="5" width="12.421875" style="0" bestFit="1" customWidth="1"/>
  </cols>
  <sheetData>
    <row r="1" ht="12.75">
      <c r="A1" s="3" t="s">
        <v>9</v>
      </c>
    </row>
    <row r="2" ht="12.75">
      <c r="A2" s="3" t="s">
        <v>10</v>
      </c>
    </row>
    <row r="3" ht="12.75">
      <c r="A3" s="3" t="s">
        <v>11</v>
      </c>
    </row>
    <row r="6" ht="13.5" thickBot="1">
      <c r="A6" t="s">
        <v>12</v>
      </c>
    </row>
    <row r="7" spans="2:5" ht="13.5" thickBot="1">
      <c r="B7" s="5" t="s">
        <v>13</v>
      </c>
      <c r="C7" s="5" t="s">
        <v>14</v>
      </c>
      <c r="D7" s="5" t="s">
        <v>15</v>
      </c>
      <c r="E7" s="5" t="s">
        <v>16</v>
      </c>
    </row>
    <row r="8" spans="2:5" ht="13.5" thickBot="1">
      <c r="B8" s="4" t="s">
        <v>20</v>
      </c>
      <c r="C8" s="4" t="s">
        <v>4</v>
      </c>
      <c r="D8" s="6">
        <v>-0.07467584175820097</v>
      </c>
      <c r="E8" s="6">
        <v>6.617074319592575E-07</v>
      </c>
    </row>
    <row r="11" ht="13.5" thickBot="1">
      <c r="A11" t="s">
        <v>17</v>
      </c>
    </row>
    <row r="12" spans="2:5" ht="13.5" thickBot="1">
      <c r="B12" s="5" t="s">
        <v>13</v>
      </c>
      <c r="C12" s="5" t="s">
        <v>14</v>
      </c>
      <c r="D12" s="5" t="s">
        <v>15</v>
      </c>
      <c r="E12" s="5" t="s">
        <v>16</v>
      </c>
    </row>
    <row r="13" spans="2:5" ht="13.5" thickBot="1">
      <c r="B13" s="4" t="s">
        <v>21</v>
      </c>
      <c r="C13" s="4" t="s">
        <v>0</v>
      </c>
      <c r="D13" s="6">
        <v>-2.14</v>
      </c>
      <c r="E13" s="6">
        <v>-2.1484884700827007</v>
      </c>
    </row>
    <row r="16" ht="12.75">
      <c r="A16" t="s">
        <v>18</v>
      </c>
    </row>
    <row r="17" ht="12.75">
      <c r="B17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6.28125" style="0" customWidth="1"/>
    <col min="4" max="4" width="14.28125" style="0" bestFit="1" customWidth="1"/>
    <col min="5" max="5" width="13.140625" style="0" bestFit="1" customWidth="1"/>
  </cols>
  <sheetData>
    <row r="1" ht="12.75">
      <c r="A1" s="3" t="s">
        <v>9</v>
      </c>
    </row>
    <row r="2" ht="12.75">
      <c r="A2" s="3" t="s">
        <v>10</v>
      </c>
    </row>
    <row r="3" ht="12.75">
      <c r="A3" s="3" t="s">
        <v>22</v>
      </c>
    </row>
    <row r="6" ht="13.5" thickBot="1">
      <c r="A6" t="s">
        <v>12</v>
      </c>
    </row>
    <row r="7" spans="2:5" ht="13.5" thickBot="1">
      <c r="B7" s="5" t="s">
        <v>13</v>
      </c>
      <c r="C7" s="5" t="s">
        <v>14</v>
      </c>
      <c r="D7" s="5" t="s">
        <v>15</v>
      </c>
      <c r="E7" s="5" t="s">
        <v>16</v>
      </c>
    </row>
    <row r="8" spans="2:5" ht="13.5" thickBot="1">
      <c r="B8" s="4" t="s">
        <v>23</v>
      </c>
      <c r="C8" s="4" t="s">
        <v>4</v>
      </c>
      <c r="D8" s="6">
        <v>-0.019347105039786427</v>
      </c>
      <c r="E8" s="6">
        <v>-5.9357535775461656E-08</v>
      </c>
    </row>
    <row r="11" ht="13.5" thickBot="1">
      <c r="A11" t="s">
        <v>17</v>
      </c>
    </row>
    <row r="12" spans="2:5" ht="13.5" thickBot="1">
      <c r="B12" s="5" t="s">
        <v>13</v>
      </c>
      <c r="C12" s="5" t="s">
        <v>14</v>
      </c>
      <c r="D12" s="5" t="s">
        <v>15</v>
      </c>
      <c r="E12" s="5" t="s">
        <v>16</v>
      </c>
    </row>
    <row r="13" spans="2:5" ht="13.5" thickBot="1">
      <c r="B13" s="4" t="s">
        <v>24</v>
      </c>
      <c r="C13" s="4" t="s">
        <v>0</v>
      </c>
      <c r="D13" s="6">
        <v>2.42</v>
      </c>
      <c r="E13" s="6">
        <v>2.420644222005693</v>
      </c>
    </row>
    <row r="16" ht="12.75">
      <c r="A16" t="s">
        <v>18</v>
      </c>
    </row>
    <row r="17" ht="12.75">
      <c r="B17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24"/>
  <sheetViews>
    <sheetView zoomScale="130" zoomScaleNormal="130" zoomScalePageLayoutView="0" workbookViewId="0" topLeftCell="A1">
      <selection activeCell="H13" sqref="H13"/>
    </sheetView>
  </sheetViews>
  <sheetFormatPr defaultColWidth="9.140625" defaultRowHeight="12.75"/>
  <cols>
    <col min="1" max="1" width="9.140625" style="1" customWidth="1"/>
    <col min="2" max="2" width="4.57421875" style="0" customWidth="1"/>
    <col min="3" max="3" width="9.140625" style="1" customWidth="1"/>
    <col min="4" max="4" width="11.28125" style="1" customWidth="1"/>
    <col min="5" max="5" width="2.7109375" style="0" customWidth="1"/>
    <col min="6" max="6" width="12.28125" style="1" customWidth="1"/>
    <col min="7" max="7" width="12.421875" style="1" customWidth="1"/>
    <col min="8" max="8" width="13.8515625" style="1" customWidth="1"/>
    <col min="9" max="9" width="9.140625" style="1" customWidth="1"/>
    <col min="10" max="10" width="14.57421875" style="1" customWidth="1"/>
  </cols>
  <sheetData>
    <row r="1" spans="1:2" ht="12.75">
      <c r="A1" s="1" t="s">
        <v>25</v>
      </c>
      <c r="B1" s="1">
        <v>0.1</v>
      </c>
    </row>
    <row r="3" spans="1:10" ht="12.75">
      <c r="A3" s="1" t="s">
        <v>0</v>
      </c>
      <c r="C3" s="1" t="s">
        <v>26</v>
      </c>
      <c r="D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</row>
    <row r="4" spans="1:10" ht="12.75">
      <c r="A4" s="7">
        <v>1</v>
      </c>
      <c r="C4" s="7">
        <v>2</v>
      </c>
      <c r="D4" s="7">
        <f>$B$1*SIN(A4^3-3*A4-C4)</f>
        <v>0.07568024953079283</v>
      </c>
      <c r="F4" s="7">
        <v>2</v>
      </c>
      <c r="G4" s="8">
        <f>SIN(A4^3-3*A4-F4)</f>
        <v>0.7568024953079282</v>
      </c>
      <c r="H4" s="8">
        <f>SIN((A4+0.5*$B$1)^3-3*(A4+0.5*$B$1)-(F4+0.5*G4))</f>
        <v>0.9422156142044421</v>
      </c>
      <c r="I4" s="8">
        <f>SIN((A4+0.5*$B$1)^3-3*(A4+0.5*$B$1)-(F4+0.5*H4))</f>
        <v>0.9691824590864243</v>
      </c>
      <c r="J4" s="8">
        <f>SIN((A4+$B$1)^3-3*(A4+$B$1)-(F4+I4))</f>
        <v>0.9746167700716596</v>
      </c>
    </row>
    <row r="5" spans="1:10" ht="12.75">
      <c r="A5" s="1">
        <f>A4+$B$1</f>
        <v>1.1</v>
      </c>
      <c r="C5" s="7">
        <f>C4+D4</f>
        <v>2.0756802495307927</v>
      </c>
      <c r="D5" s="7">
        <f aca="true" t="shared" si="0" ref="D5:D24">$B$1*SIN(A5^3-3*A5-C5)</f>
        <v>0.07852424531707525</v>
      </c>
      <c r="F5" s="7">
        <f>F4+(1/6)*$B$1*(G4+2*H4+2*I4+J4)</f>
        <v>2.092570256866022</v>
      </c>
      <c r="G5" s="7">
        <f aca="true" t="shared" si="1" ref="G5:G24">SIN(A5^3-3*A5-F5)</f>
        <v>0.7955880514501213</v>
      </c>
      <c r="H5" s="7">
        <f aca="true" t="shared" si="2" ref="H5:H24">SIN((A5+0.5*$B$1)^3-3*(A5+0.5*$B$1)-(F5+0.5*G5))</f>
        <v>0.9574106730655539</v>
      </c>
      <c r="I5" s="7">
        <f aca="true" t="shared" si="3" ref="I5:I24">SIN((A5+0.5*$B$1)^3-3*(A5+0.5*$B$1)-(F5+0.5*H5))</f>
        <v>0.9776144826339784</v>
      </c>
      <c r="J5" s="7">
        <f aca="true" t="shared" si="4" ref="J5:J24">SIN((A5+$B$1)^3-3*(A5+$B$1)-(F5+I5))</f>
        <v>0.9737129370282224</v>
      </c>
    </row>
    <row r="6" spans="1:10" ht="12.75">
      <c r="A6" s="1">
        <f aca="true" t="shared" si="5" ref="A6:A24">A5+$B$1</f>
        <v>1.2000000000000002</v>
      </c>
      <c r="C6" s="1">
        <f aca="true" t="shared" si="6" ref="C6:C24">C5+D5</f>
        <v>2.154204494847868</v>
      </c>
      <c r="D6" s="7">
        <f t="shared" si="0"/>
        <v>0.07736691119782772</v>
      </c>
      <c r="F6" s="7">
        <f aca="true" t="shared" si="7" ref="F6:F24">F5+(1/6)*$B$1*(G5+2*H5+2*I5+J5)</f>
        <v>2.1865594451973123</v>
      </c>
      <c r="G6" s="7">
        <f t="shared" si="1"/>
        <v>0.7937603841654984</v>
      </c>
      <c r="H6" s="7">
        <f t="shared" si="2"/>
        <v>0.945368132227138</v>
      </c>
      <c r="I6" s="7">
        <f t="shared" si="3"/>
        <v>0.9673420448355806</v>
      </c>
      <c r="J6" s="7">
        <f t="shared" si="4"/>
        <v>0.9895762269585215</v>
      </c>
    </row>
    <row r="7" spans="1:10" ht="12.75">
      <c r="A7" s="1">
        <f t="shared" si="5"/>
        <v>1.3000000000000003</v>
      </c>
      <c r="C7" s="1">
        <f t="shared" si="6"/>
        <v>2.231571406045696</v>
      </c>
      <c r="D7" s="7">
        <f t="shared" si="0"/>
        <v>0.0712446698811746</v>
      </c>
      <c r="F7" s="7">
        <f t="shared" si="7"/>
        <v>2.28003872795147</v>
      </c>
      <c r="G7" s="7">
        <f t="shared" si="1"/>
        <v>0.7456075419412442</v>
      </c>
      <c r="H7" s="7">
        <f t="shared" si="2"/>
        <v>0.8916038454156984</v>
      </c>
      <c r="I7" s="7">
        <f t="shared" si="3"/>
        <v>0.9222547446186778</v>
      </c>
      <c r="J7" s="7">
        <f t="shared" si="4"/>
        <v>0.9985371947895054</v>
      </c>
    </row>
    <row r="8" spans="1:10" ht="12.75">
      <c r="A8" s="1">
        <f t="shared" si="5"/>
        <v>1.4000000000000004</v>
      </c>
      <c r="C8" s="1">
        <f t="shared" si="6"/>
        <v>2.3028160759268705</v>
      </c>
      <c r="D8" s="7">
        <f t="shared" si="0"/>
        <v>0.05787731269878005</v>
      </c>
      <c r="F8" s="7">
        <f t="shared" si="7"/>
        <v>2.3695697598981282</v>
      </c>
      <c r="G8" s="7">
        <f t="shared" si="1"/>
        <v>0.6318805323100526</v>
      </c>
      <c r="H8" s="7">
        <f t="shared" si="2"/>
        <v>0.7481651369533998</v>
      </c>
      <c r="I8" s="7">
        <f t="shared" si="3"/>
        <v>0.7854573130681511</v>
      </c>
      <c r="J8" s="7">
        <f t="shared" si="4"/>
        <v>0.9079786049695562</v>
      </c>
    </row>
    <row r="9" spans="1:10" ht="12.75">
      <c r="A9" s="1">
        <f t="shared" si="5"/>
        <v>1.5000000000000004</v>
      </c>
      <c r="C9" s="1">
        <f t="shared" si="6"/>
        <v>2.3606933886256507</v>
      </c>
      <c r="D9" s="7">
        <f t="shared" si="0"/>
        <v>0.033735026443269873</v>
      </c>
      <c r="F9" s="7">
        <f t="shared" si="7"/>
        <v>2.4463548271868403</v>
      </c>
      <c r="G9" s="7">
        <f t="shared" si="1"/>
        <v>0.41665461458719716</v>
      </c>
      <c r="H9" s="7">
        <f t="shared" si="2"/>
        <v>0.42522863400751176</v>
      </c>
      <c r="I9" s="7">
        <f t="shared" si="3"/>
        <v>0.4291048269381597</v>
      </c>
      <c r="J9" s="7">
        <f t="shared" si="4"/>
        <v>0.4240086627707393</v>
      </c>
    </row>
    <row r="10" spans="1:10" ht="12.75">
      <c r="A10" s="1">
        <f t="shared" si="5"/>
        <v>1.6000000000000005</v>
      </c>
      <c r="C10" s="1">
        <f t="shared" si="6"/>
        <v>2.3944284150689206</v>
      </c>
      <c r="D10" s="7">
        <f t="shared" si="0"/>
        <v>-0.00431508361836009</v>
      </c>
      <c r="F10" s="7">
        <f t="shared" si="7"/>
        <v>2.4888436638409948</v>
      </c>
      <c r="G10" s="7">
        <f t="shared" si="1"/>
        <v>0.051228576649556004</v>
      </c>
      <c r="H10" s="7">
        <f t="shared" si="2"/>
        <v>-0.1684526757746805</v>
      </c>
      <c r="I10" s="7">
        <f t="shared" si="3"/>
        <v>-0.2754909018202156</v>
      </c>
      <c r="J10" s="7">
        <f t="shared" si="4"/>
        <v>-0.675203014031673</v>
      </c>
    </row>
    <row r="11" spans="1:10" ht="12.75">
      <c r="A11" s="1">
        <f t="shared" si="5"/>
        <v>1.7000000000000006</v>
      </c>
      <c r="C11" s="1">
        <f t="shared" si="6"/>
        <v>2.3901133314505603</v>
      </c>
      <c r="D11" s="7">
        <f t="shared" si="0"/>
        <v>-0.05349759848682925</v>
      </c>
      <c r="F11" s="7">
        <f t="shared" si="7"/>
        <v>2.463645970631463</v>
      </c>
      <c r="G11" s="7">
        <f t="shared" si="1"/>
        <v>-0.4714609666377425</v>
      </c>
      <c r="H11" s="7">
        <f t="shared" si="2"/>
        <v>-0.8537014503799005</v>
      </c>
      <c r="I11" s="7">
        <f t="shared" si="3"/>
        <v>-0.9370807942529258</v>
      </c>
      <c r="J11" s="7">
        <f t="shared" si="4"/>
        <v>-0.8887289953814012</v>
      </c>
    </row>
    <row r="12" spans="1:10" ht="12.75">
      <c r="A12" s="1">
        <f t="shared" si="5"/>
        <v>1.8000000000000007</v>
      </c>
      <c r="C12" s="1">
        <f t="shared" si="6"/>
        <v>2.336615732963731</v>
      </c>
      <c r="D12" s="7">
        <f t="shared" si="0"/>
        <v>-0.09447977942359939</v>
      </c>
      <c r="F12" s="7">
        <f t="shared" si="7"/>
        <v>2.381283396443383</v>
      </c>
      <c r="G12" s="7">
        <f t="shared" si="1"/>
        <v>-0.9292247493615136</v>
      </c>
      <c r="H12" s="7">
        <f t="shared" si="2"/>
        <v>-0.9065536007195063</v>
      </c>
      <c r="I12" s="7">
        <f t="shared" si="3"/>
        <v>-0.9112798955972522</v>
      </c>
      <c r="J12" s="7">
        <f t="shared" si="4"/>
        <v>-0.30601415022708345</v>
      </c>
    </row>
    <row r="13" spans="1:10" ht="12.75">
      <c r="A13" s="1">
        <f t="shared" si="5"/>
        <v>1.9000000000000008</v>
      </c>
      <c r="C13" s="1">
        <f t="shared" si="6"/>
        <v>2.242135953540132</v>
      </c>
      <c r="D13" s="7">
        <f t="shared" si="0"/>
        <v>-0.08834315316413348</v>
      </c>
      <c r="F13" s="7">
        <f t="shared" si="7"/>
        <v>2.300101631573014</v>
      </c>
      <c r="G13" s="7">
        <f t="shared" si="1"/>
        <v>-0.9090929799579384</v>
      </c>
      <c r="H13" s="7">
        <f t="shared" si="2"/>
        <v>-0.2770092383714538</v>
      </c>
      <c r="I13" s="7">
        <f t="shared" si="3"/>
        <v>-0.5619340047218815</v>
      </c>
      <c r="J13" s="7">
        <f t="shared" si="4"/>
        <v>0.25885090636290264</v>
      </c>
    </row>
    <row r="14" spans="1:10" ht="12.75">
      <c r="A14" s="1">
        <f t="shared" si="5"/>
        <v>2.000000000000001</v>
      </c>
      <c r="C14" s="1">
        <f t="shared" si="6"/>
        <v>2.1537928003759985</v>
      </c>
      <c r="D14" s="7">
        <f t="shared" si="0"/>
        <v>-0.015318725994094208</v>
      </c>
      <c r="F14" s="7">
        <f t="shared" si="7"/>
        <v>2.2612994889099856</v>
      </c>
      <c r="G14" s="7">
        <f t="shared" si="1"/>
        <v>-0.25833614753575107</v>
      </c>
      <c r="H14" s="7">
        <f t="shared" si="2"/>
        <v>0.326873630236583</v>
      </c>
      <c r="I14" s="7">
        <f t="shared" si="3"/>
        <v>0.04037771621238079</v>
      </c>
      <c r="J14" s="7">
        <f t="shared" si="4"/>
        <v>0.6125817246387663</v>
      </c>
    </row>
    <row r="15" spans="1:10" ht="12.75">
      <c r="A15" s="1">
        <f t="shared" si="5"/>
        <v>2.100000000000001</v>
      </c>
      <c r="C15" s="1">
        <f t="shared" si="6"/>
        <v>2.138474074381904</v>
      </c>
      <c r="D15" s="7">
        <f t="shared" si="0"/>
        <v>0.0732866735455422</v>
      </c>
      <c r="F15" s="7">
        <f t="shared" si="7"/>
        <v>2.279445293410001</v>
      </c>
      <c r="G15" s="7">
        <f t="shared" si="1"/>
        <v>0.6300011610299027</v>
      </c>
      <c r="H15" s="7">
        <f t="shared" si="2"/>
        <v>0.7795387821478261</v>
      </c>
      <c r="I15" s="7">
        <f t="shared" si="3"/>
        <v>0.7305727214773698</v>
      </c>
      <c r="J15" s="7">
        <f t="shared" si="4"/>
        <v>0.8613809119012941</v>
      </c>
    </row>
    <row r="16" spans="1:10" ht="12.75">
      <c r="A16" s="1">
        <f t="shared" si="5"/>
        <v>2.200000000000001</v>
      </c>
      <c r="C16" s="1">
        <f t="shared" si="6"/>
        <v>2.2117607479274466</v>
      </c>
      <c r="D16" s="7">
        <f t="shared" si="0"/>
        <v>0.09649763999825309</v>
      </c>
      <c r="F16" s="7">
        <f t="shared" si="7"/>
        <v>2.3546387114130276</v>
      </c>
      <c r="G16" s="7">
        <f t="shared" si="1"/>
        <v>0.9924983130962032</v>
      </c>
      <c r="H16" s="7">
        <f t="shared" si="2"/>
        <v>0.976128049533293</v>
      </c>
      <c r="I16" s="7">
        <f t="shared" si="3"/>
        <v>0.9743175945074511</v>
      </c>
      <c r="J16" s="7">
        <f t="shared" si="4"/>
        <v>0.9333192067036304</v>
      </c>
    </row>
    <row r="17" spans="1:10" ht="12.75">
      <c r="A17" s="1">
        <f t="shared" si="5"/>
        <v>2.300000000000001</v>
      </c>
      <c r="C17" s="1">
        <f t="shared" si="6"/>
        <v>2.3082583879256995</v>
      </c>
      <c r="D17" s="7">
        <f t="shared" si="0"/>
        <v>0.01818338212238142</v>
      </c>
      <c r="F17" s="7">
        <f t="shared" si="7"/>
        <v>2.4517505248777165</v>
      </c>
      <c r="G17" s="7">
        <f t="shared" si="1"/>
        <v>0.3205813614877129</v>
      </c>
      <c r="H17" s="7">
        <f t="shared" si="2"/>
        <v>-0.1733608187290158</v>
      </c>
      <c r="I17" s="7">
        <f t="shared" si="3"/>
        <v>-0.4088670278109227</v>
      </c>
      <c r="J17" s="7">
        <f t="shared" si="4"/>
        <v>-0.9913961344680426</v>
      </c>
    </row>
    <row r="18" spans="1:10" ht="12.75">
      <c r="A18" s="1">
        <f t="shared" si="5"/>
        <v>2.4000000000000012</v>
      </c>
      <c r="C18" s="1">
        <f t="shared" si="6"/>
        <v>2.326441770048081</v>
      </c>
      <c r="D18" s="7">
        <f t="shared" si="0"/>
        <v>-0.09151845471085984</v>
      </c>
      <c r="F18" s="7">
        <f t="shared" si="7"/>
        <v>2.421162683776713</v>
      </c>
      <c r="G18" s="7">
        <f t="shared" si="1"/>
        <v>-0.8729632872807788</v>
      </c>
      <c r="H18" s="7">
        <f t="shared" si="2"/>
        <v>-0.7905712866613088</v>
      </c>
      <c r="I18" s="7">
        <f t="shared" si="3"/>
        <v>-0.8151205986976346</v>
      </c>
      <c r="J18" s="7">
        <f t="shared" si="4"/>
        <v>0.2335942880517295</v>
      </c>
    </row>
    <row r="19" spans="1:10" ht="12.75">
      <c r="A19" s="1">
        <f t="shared" si="5"/>
        <v>2.5000000000000013</v>
      </c>
      <c r="C19" s="1">
        <f t="shared" si="6"/>
        <v>2.234923315337221</v>
      </c>
      <c r="D19" s="7">
        <f t="shared" si="0"/>
        <v>-0.03830617666415105</v>
      </c>
      <c r="F19" s="7">
        <f t="shared" si="7"/>
        <v>2.356983470944264</v>
      </c>
      <c r="G19" s="7">
        <f t="shared" si="1"/>
        <v>-0.4926817283930744</v>
      </c>
      <c r="H19" s="7">
        <f t="shared" si="2"/>
        <v>0.5120305614702736</v>
      </c>
      <c r="I19" s="7">
        <f t="shared" si="3"/>
        <v>0.035183678166803845</v>
      </c>
      <c r="J19" s="7">
        <f t="shared" si="4"/>
        <v>0.8915008965085872</v>
      </c>
    </row>
    <row r="20" spans="1:10" ht="12.75">
      <c r="A20" s="1">
        <f t="shared" si="5"/>
        <v>2.6000000000000014</v>
      </c>
      <c r="C20" s="1">
        <f t="shared" si="6"/>
        <v>2.1966171386730697</v>
      </c>
      <c r="D20" s="7">
        <f t="shared" si="0"/>
        <v>0.0962534072216668</v>
      </c>
      <c r="F20" s="7">
        <f t="shared" si="7"/>
        <v>2.381870931734092</v>
      </c>
      <c r="G20" s="7">
        <f t="shared" si="1"/>
        <v>0.8961179409611906</v>
      </c>
      <c r="H20" s="7">
        <f t="shared" si="2"/>
        <v>0.9997050965757782</v>
      </c>
      <c r="I20" s="7">
        <f t="shared" si="3"/>
        <v>0.9971073038191309</v>
      </c>
      <c r="J20" s="7">
        <f t="shared" si="4"/>
        <v>0.9393589514400031</v>
      </c>
    </row>
    <row r="21" spans="1:10" ht="12.75">
      <c r="A21" s="1">
        <f t="shared" si="5"/>
        <v>2.7000000000000015</v>
      </c>
      <c r="C21" s="1">
        <f t="shared" si="6"/>
        <v>2.2928705458947367</v>
      </c>
      <c r="D21" s="7">
        <f t="shared" si="0"/>
        <v>0.013424200748590404</v>
      </c>
      <c r="F21" s="7">
        <f t="shared" si="7"/>
        <v>2.479022626620609</v>
      </c>
      <c r="G21" s="7">
        <f t="shared" si="1"/>
        <v>0.3153264056315923</v>
      </c>
      <c r="H21" s="7">
        <f t="shared" si="2"/>
        <v>-0.46657210702581225</v>
      </c>
      <c r="I21" s="7">
        <f t="shared" si="3"/>
        <v>-0.7684148461666899</v>
      </c>
      <c r="J21" s="7">
        <f t="shared" si="4"/>
        <v>-0.6631192710386451</v>
      </c>
    </row>
    <row r="22" spans="1:10" ht="12.75">
      <c r="A22" s="1">
        <f t="shared" si="5"/>
        <v>2.8000000000000016</v>
      </c>
      <c r="C22" s="1">
        <f t="shared" si="6"/>
        <v>2.306294746643327</v>
      </c>
      <c r="D22" s="7">
        <f t="shared" si="0"/>
        <v>-0.09688800119457523</v>
      </c>
      <c r="F22" s="7">
        <f t="shared" si="7"/>
        <v>2.4320598470907413</v>
      </c>
      <c r="G22" s="7">
        <f t="shared" si="1"/>
        <v>-0.9922765282984608</v>
      </c>
      <c r="H22" s="7">
        <f t="shared" si="2"/>
        <v>0.09668154668805479</v>
      </c>
      <c r="I22" s="7">
        <f t="shared" si="3"/>
        <v>-0.43284489010902893</v>
      </c>
      <c r="J22" s="7">
        <f t="shared" si="4"/>
        <v>0.9015827990910867</v>
      </c>
    </row>
    <row r="23" spans="1:10" ht="12.75">
      <c r="A23" s="1">
        <f t="shared" si="5"/>
        <v>2.9000000000000017</v>
      </c>
      <c r="C23" s="1">
        <f t="shared" si="6"/>
        <v>2.2094067454487516</v>
      </c>
      <c r="D23" s="7">
        <f t="shared" si="0"/>
        <v>0.0791477518330082</v>
      </c>
      <c r="F23" s="7">
        <f t="shared" si="7"/>
        <v>2.419342840156586</v>
      </c>
      <c r="G23" s="7">
        <f t="shared" si="1"/>
        <v>0.6467278921319978</v>
      </c>
      <c r="H23" s="7">
        <f t="shared" si="2"/>
        <v>0.9983474035549037</v>
      </c>
      <c r="I23" s="7">
        <f t="shared" si="3"/>
        <v>0.9729068076996301</v>
      </c>
      <c r="J23" s="7">
        <f t="shared" si="4"/>
        <v>0.8913039176434934</v>
      </c>
    </row>
    <row r="24" spans="1:10" ht="12.75">
      <c r="A24" s="1">
        <f t="shared" si="5"/>
        <v>3.0000000000000018</v>
      </c>
      <c r="C24" s="1">
        <f t="shared" si="6"/>
        <v>2.2885544972817597</v>
      </c>
      <c r="D24" s="7">
        <f t="shared" si="0"/>
        <v>-0.00034822277317478486</v>
      </c>
      <c r="F24" s="7">
        <f t="shared" si="7"/>
        <v>2.510685177361329</v>
      </c>
      <c r="G24" s="7">
        <f t="shared" si="1"/>
        <v>0.21691044538807142</v>
      </c>
      <c r="H24" s="7">
        <f t="shared" si="2"/>
        <v>-0.7805350781031193</v>
      </c>
      <c r="I24" s="7">
        <f t="shared" si="3"/>
        <v>-0.9844550962940483</v>
      </c>
      <c r="J24" s="7">
        <f t="shared" si="4"/>
        <v>0.11495926965970284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 - TDU</dc:creator>
  <cp:keywords/>
  <dc:description/>
  <cp:lastModifiedBy>mozak</cp:lastModifiedBy>
  <dcterms:created xsi:type="dcterms:W3CDTF">2012-01-10T07:20:31Z</dcterms:created>
  <dcterms:modified xsi:type="dcterms:W3CDTF">2012-01-10T09:24:54Z</dcterms:modified>
  <cp:category/>
  <cp:version/>
  <cp:contentType/>
  <cp:contentStatus/>
</cp:coreProperties>
</file>