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" activeTab="1"/>
  </bookViews>
  <sheets>
    <sheet name="Sheet1" sheetId="1" state="hidden" r:id="rId1"/>
    <sheet name="Primjer 1" sheetId="2" r:id="rId2"/>
    <sheet name="Primjer 2" sheetId="3" r:id="rId3"/>
    <sheet name="Primjer 3" sheetId="4" r:id="rId4"/>
  </sheets>
  <calcPr calcId="145621"/>
</workbook>
</file>

<file path=xl/calcChain.xml><?xml version="1.0" encoding="utf-8"?>
<calcChain xmlns="http://schemas.openxmlformats.org/spreadsheetml/2006/main">
  <c r="B13" i="4" l="1"/>
  <c r="B14" i="4"/>
  <c r="B12" i="4"/>
  <c r="B3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9" i="3"/>
  <c r="A36" i="3"/>
  <c r="A37" i="3" s="1"/>
  <c r="A38" i="3" s="1"/>
  <c r="A39" i="3" s="1"/>
  <c r="A33" i="3"/>
  <c r="A34" i="3"/>
  <c r="A35" i="3" s="1"/>
  <c r="A27" i="3"/>
  <c r="A28" i="3" s="1"/>
  <c r="A29" i="3" s="1"/>
  <c r="A30" i="3" s="1"/>
  <c r="A31" i="3" s="1"/>
  <c r="A32" i="3" s="1"/>
  <c r="D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B71" i="2"/>
  <c r="B56" i="2"/>
  <c r="B41" i="2"/>
  <c r="B26" i="2"/>
  <c r="B11" i="2"/>
  <c r="A3" i="1" l="1"/>
  <c r="B3" i="1" s="1"/>
  <c r="A4" i="1"/>
  <c r="B4" i="1" s="1"/>
  <c r="A5" i="1"/>
  <c r="B5" i="1" s="1"/>
  <c r="A6" i="1"/>
  <c r="B6" i="1" s="1"/>
  <c r="A7" i="1"/>
  <c r="B7" i="1" s="1"/>
  <c r="A8" i="1"/>
  <c r="B8" i="1" s="1"/>
  <c r="A2" i="1"/>
  <c r="B2" i="1" s="1"/>
</calcChain>
</file>

<file path=xl/sharedStrings.xml><?xml version="1.0" encoding="utf-8"?>
<sst xmlns="http://schemas.openxmlformats.org/spreadsheetml/2006/main" count="36" uniqueCount="10">
  <si>
    <t>A</t>
  </si>
  <si>
    <t>B</t>
  </si>
  <si>
    <t>+/-</t>
  </si>
  <si>
    <t>R</t>
  </si>
  <si>
    <t>x</t>
  </si>
  <si>
    <t>y</t>
  </si>
  <si>
    <t>koeficijent linearne korelacije</t>
  </si>
  <si>
    <t>interpolacija</t>
  </si>
  <si>
    <t>ekstrapolacija</t>
  </si>
  <si>
    <t>pomak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</si>
</sst>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0" xfId="0" applyNumberFormat="1" applyAlignment="1"/>
    <xf numFmtId="0" fontId="0" fillId="3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2" fontId="0" fillId="0" borderId="0" xfId="0" applyNumberFormat="1" applyAlignment="1"/>
    <xf numFmtId="0" fontId="0" fillId="0" borderId="0" xfId="0" applyNumberFormat="1" applyAlignment="1">
      <alignment horizontal="center"/>
    </xf>
    <xf numFmtId="0" fontId="0" fillId="0" borderId="4" xfId="0" applyNumberFormat="1" applyBorder="1" applyAlignment="1"/>
    <xf numFmtId="0" fontId="0" fillId="0" borderId="5" xfId="0" applyNumberFormat="1" applyBorder="1" applyAlignment="1"/>
    <xf numFmtId="0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forward val="1"/>
            <c:backward val="1"/>
            <c:dispRSqr val="1"/>
            <c:dispEq val="1"/>
            <c:trendlineLbl>
              <c:layout>
                <c:manualLayout>
                  <c:x val="8.8505249343832026E-2"/>
                  <c:y val="-0.39508092738407696"/>
                </c:manualLayout>
              </c:layout>
              <c:numFmt formatCode="General" sourceLinked="0"/>
            </c:trendlineLbl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7.9054931917498656</c:v>
                </c:pt>
                <c:pt idx="1">
                  <c:v>7.403650587353038</c:v>
                </c:pt>
                <c:pt idx="2">
                  <c:v>4.1856939046528101</c:v>
                </c:pt>
                <c:pt idx="3">
                  <c:v>4.0218420380777022</c:v>
                </c:pt>
                <c:pt idx="4">
                  <c:v>9.7039674225966657</c:v>
                </c:pt>
                <c:pt idx="5">
                  <c:v>7.3295507306540051</c:v>
                </c:pt>
                <c:pt idx="6">
                  <c:v>6.6969478468686434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26.089755379874603</c:v>
                </c:pt>
                <c:pt idx="1">
                  <c:v>24.694812125820157</c:v>
                </c:pt>
                <c:pt idx="2">
                  <c:v>10.857114587436183</c:v>
                </c:pt>
                <c:pt idx="3">
                  <c:v>6.6343146457274091</c:v>
                </c:pt>
                <c:pt idx="4">
                  <c:v>30.224551817105983</c:v>
                </c:pt>
                <c:pt idx="5">
                  <c:v>22.203870525974356</c:v>
                </c:pt>
                <c:pt idx="6">
                  <c:v>14.972200457001501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07616"/>
        <c:axId val="147409536"/>
      </c:scatterChart>
      <c:valAx>
        <c:axId val="1474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409536"/>
        <c:crosses val="autoZero"/>
        <c:crossBetween val="midCat"/>
      </c:valAx>
      <c:valAx>
        <c:axId val="14740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407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Regresijski pravac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3.7746937882764654E-2"/>
                  <c:y val="-5.3869932925051038E-2"/>
                </c:manualLayout>
              </c:layout>
              <c:numFmt formatCode="General" sourceLinked="0"/>
            </c:trendlineLbl>
          </c:trendline>
          <c:xVal>
            <c:numRef>
              <c:f>'Primjer 1'!$A$2:$A$8</c:f>
              <c:numCache>
                <c:formatCode>0.00</c:formatCode>
                <c:ptCount val="7"/>
                <c:pt idx="0">
                  <c:v>3.35</c:v>
                </c:pt>
                <c:pt idx="1">
                  <c:v>3.74</c:v>
                </c:pt>
                <c:pt idx="2">
                  <c:v>4.6399999999999997</c:v>
                </c:pt>
                <c:pt idx="3">
                  <c:v>5.39</c:v>
                </c:pt>
                <c:pt idx="4">
                  <c:v>5.62</c:v>
                </c:pt>
                <c:pt idx="5">
                  <c:v>8</c:v>
                </c:pt>
                <c:pt idx="6">
                  <c:v>9.49</c:v>
                </c:pt>
              </c:numCache>
            </c:numRef>
          </c:xVal>
          <c:yVal>
            <c:numRef>
              <c:f>'Primjer 1'!$B$2:$B$8</c:f>
              <c:numCache>
                <c:formatCode>0.00</c:formatCode>
                <c:ptCount val="7"/>
                <c:pt idx="0">
                  <c:v>4.08</c:v>
                </c:pt>
                <c:pt idx="1">
                  <c:v>1.45</c:v>
                </c:pt>
                <c:pt idx="2">
                  <c:v>11.58</c:v>
                </c:pt>
                <c:pt idx="3">
                  <c:v>5.85</c:v>
                </c:pt>
                <c:pt idx="4">
                  <c:v>13.81</c:v>
                </c:pt>
                <c:pt idx="5">
                  <c:v>13.05</c:v>
                </c:pt>
                <c:pt idx="6">
                  <c:v>21.65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12768"/>
        <c:axId val="53789056"/>
      </c:scatterChart>
      <c:valAx>
        <c:axId val="16171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3789056"/>
        <c:crosses val="autoZero"/>
        <c:crossBetween val="midCat"/>
      </c:valAx>
      <c:valAx>
        <c:axId val="53789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1712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Regresijski pravac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2.5462598425196849E-2"/>
                  <c:y val="-4.0508530183727035E-2"/>
                </c:manualLayout>
              </c:layout>
              <c:numFmt formatCode="General" sourceLinked="0"/>
            </c:trendlineLbl>
          </c:trendline>
          <c:xVal>
            <c:numRef>
              <c:f>'Primjer 1'!$A$17:$A$23</c:f>
              <c:numCache>
                <c:formatCode>0.00</c:formatCode>
                <c:ptCount val="7"/>
                <c:pt idx="0">
                  <c:v>3.65</c:v>
                </c:pt>
                <c:pt idx="1">
                  <c:v>3.67</c:v>
                </c:pt>
                <c:pt idx="2">
                  <c:v>5.16</c:v>
                </c:pt>
                <c:pt idx="3">
                  <c:v>5.58</c:v>
                </c:pt>
                <c:pt idx="4">
                  <c:v>6.26</c:v>
                </c:pt>
                <c:pt idx="5">
                  <c:v>8.8800000000000008</c:v>
                </c:pt>
                <c:pt idx="6">
                  <c:v>10.86</c:v>
                </c:pt>
              </c:numCache>
            </c:numRef>
          </c:xVal>
          <c:yVal>
            <c:numRef>
              <c:f>'Primjer 1'!$B$17:$B$23</c:f>
              <c:numCache>
                <c:formatCode>0.00</c:formatCode>
                <c:ptCount val="7"/>
                <c:pt idx="0">
                  <c:v>3.4</c:v>
                </c:pt>
                <c:pt idx="1">
                  <c:v>4.92</c:v>
                </c:pt>
                <c:pt idx="2">
                  <c:v>6.69</c:v>
                </c:pt>
                <c:pt idx="3">
                  <c:v>11.79</c:v>
                </c:pt>
                <c:pt idx="4">
                  <c:v>14.7</c:v>
                </c:pt>
                <c:pt idx="5">
                  <c:v>15.74</c:v>
                </c:pt>
                <c:pt idx="6">
                  <c:v>19.510000000000002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18496"/>
        <c:axId val="53820416"/>
      </c:scatterChart>
      <c:valAx>
        <c:axId val="5381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3820416"/>
        <c:crosses val="autoZero"/>
        <c:crossBetween val="midCat"/>
      </c:valAx>
      <c:valAx>
        <c:axId val="53820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3818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Regresijski pravac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333005249343833"/>
                  <c:y val="-0.4320071449402158"/>
                </c:manualLayout>
              </c:layout>
              <c:numFmt formatCode="General" sourceLinked="0"/>
            </c:trendlineLbl>
          </c:trendline>
          <c:xVal>
            <c:numRef>
              <c:f>'Primjer 1'!$A$32:$A$38</c:f>
              <c:numCache>
                <c:formatCode>0.00</c:formatCode>
                <c:ptCount val="7"/>
                <c:pt idx="0">
                  <c:v>3.74</c:v>
                </c:pt>
                <c:pt idx="1">
                  <c:v>4.2</c:v>
                </c:pt>
                <c:pt idx="2">
                  <c:v>4.75</c:v>
                </c:pt>
                <c:pt idx="3">
                  <c:v>5.6</c:v>
                </c:pt>
                <c:pt idx="4">
                  <c:v>6.92</c:v>
                </c:pt>
                <c:pt idx="5">
                  <c:v>9.1999999999999993</c:v>
                </c:pt>
                <c:pt idx="6">
                  <c:v>9.56</c:v>
                </c:pt>
              </c:numCache>
            </c:numRef>
          </c:xVal>
          <c:yVal>
            <c:numRef>
              <c:f>'Primjer 1'!$B$32:$B$38</c:f>
              <c:numCache>
                <c:formatCode>0.00</c:formatCode>
                <c:ptCount val="7"/>
                <c:pt idx="0">
                  <c:v>9.89</c:v>
                </c:pt>
                <c:pt idx="1">
                  <c:v>10.59</c:v>
                </c:pt>
                <c:pt idx="2">
                  <c:v>4.8</c:v>
                </c:pt>
                <c:pt idx="3">
                  <c:v>2.8</c:v>
                </c:pt>
                <c:pt idx="4">
                  <c:v>2.04</c:v>
                </c:pt>
                <c:pt idx="5">
                  <c:v>4.5</c:v>
                </c:pt>
                <c:pt idx="6">
                  <c:v>-4.47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90784"/>
        <c:axId val="54392704"/>
      </c:scatterChart>
      <c:valAx>
        <c:axId val="5439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4392704"/>
        <c:crosses val="autoZero"/>
        <c:crossBetween val="midCat"/>
      </c:valAx>
      <c:valAx>
        <c:axId val="543927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4390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Regresijski pravac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5072397200349953E-2"/>
                  <c:y val="-0.38179316127150775"/>
                </c:manualLayout>
              </c:layout>
              <c:numFmt formatCode="General" sourceLinked="0"/>
            </c:trendlineLbl>
          </c:trendline>
          <c:xVal>
            <c:numRef>
              <c:f>'Primjer 1'!$A$47:$A$53</c:f>
              <c:numCache>
                <c:formatCode>0.00</c:formatCode>
                <c:ptCount val="7"/>
                <c:pt idx="0">
                  <c:v>3.05</c:v>
                </c:pt>
                <c:pt idx="1">
                  <c:v>3.47</c:v>
                </c:pt>
                <c:pt idx="2">
                  <c:v>5.51</c:v>
                </c:pt>
                <c:pt idx="3">
                  <c:v>9.56</c:v>
                </c:pt>
                <c:pt idx="4">
                  <c:v>9.7899999999999991</c:v>
                </c:pt>
                <c:pt idx="5">
                  <c:v>9.9700000000000006</c:v>
                </c:pt>
                <c:pt idx="6">
                  <c:v>10.95</c:v>
                </c:pt>
              </c:numCache>
            </c:numRef>
          </c:xVal>
          <c:yVal>
            <c:numRef>
              <c:f>'Primjer 1'!$B$47:$B$53</c:f>
              <c:numCache>
                <c:formatCode>0.00</c:formatCode>
                <c:ptCount val="7"/>
                <c:pt idx="0">
                  <c:v>8.83</c:v>
                </c:pt>
                <c:pt idx="1">
                  <c:v>1.76</c:v>
                </c:pt>
                <c:pt idx="2">
                  <c:v>0.35</c:v>
                </c:pt>
                <c:pt idx="3">
                  <c:v>-1.35</c:v>
                </c:pt>
                <c:pt idx="4">
                  <c:v>-2.5299999999999998</c:v>
                </c:pt>
                <c:pt idx="5">
                  <c:v>3.87</c:v>
                </c:pt>
                <c:pt idx="6">
                  <c:v>3.19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19904"/>
        <c:axId val="87021824"/>
      </c:scatterChart>
      <c:valAx>
        <c:axId val="8701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7021824"/>
        <c:crosses val="autoZero"/>
        <c:crossBetween val="midCat"/>
      </c:valAx>
      <c:valAx>
        <c:axId val="870218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701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Regresijski pravac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8436570428696418E-2"/>
                  <c:y val="-0.19019575678040246"/>
                </c:manualLayout>
              </c:layout>
              <c:numFmt formatCode="General" sourceLinked="0"/>
            </c:trendlineLbl>
          </c:trendline>
          <c:xVal>
            <c:numRef>
              <c:f>'Primjer 1'!$A$62:$A$68</c:f>
              <c:numCache>
                <c:formatCode>0.00</c:formatCode>
                <c:ptCount val="7"/>
                <c:pt idx="0">
                  <c:v>3.39</c:v>
                </c:pt>
                <c:pt idx="1">
                  <c:v>3.69</c:v>
                </c:pt>
                <c:pt idx="2">
                  <c:v>3.79</c:v>
                </c:pt>
                <c:pt idx="3">
                  <c:v>4.1399999999999997</c:v>
                </c:pt>
                <c:pt idx="4">
                  <c:v>4.53</c:v>
                </c:pt>
                <c:pt idx="5">
                  <c:v>5.03</c:v>
                </c:pt>
                <c:pt idx="6">
                  <c:v>9.1199999999999992</c:v>
                </c:pt>
              </c:numCache>
            </c:numRef>
          </c:xVal>
          <c:yVal>
            <c:numRef>
              <c:f>'Primjer 1'!$B$62:$B$68</c:f>
              <c:numCache>
                <c:formatCode>0.00</c:formatCode>
                <c:ptCount val="7"/>
                <c:pt idx="0">
                  <c:v>7.48</c:v>
                </c:pt>
                <c:pt idx="1">
                  <c:v>1.65</c:v>
                </c:pt>
                <c:pt idx="2">
                  <c:v>10.45</c:v>
                </c:pt>
                <c:pt idx="3">
                  <c:v>6.02</c:v>
                </c:pt>
                <c:pt idx="4">
                  <c:v>3.69</c:v>
                </c:pt>
                <c:pt idx="5">
                  <c:v>9.4499999999999993</c:v>
                </c:pt>
                <c:pt idx="6">
                  <c:v>5.87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31168"/>
        <c:axId val="88024576"/>
      </c:scatterChart>
      <c:valAx>
        <c:axId val="8703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8024576"/>
        <c:crosses val="autoZero"/>
        <c:crossBetween val="midCat"/>
      </c:valAx>
      <c:valAx>
        <c:axId val="880245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7031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Interpolacijski polinom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2.1578506006251292E-2"/>
                  <c:y val="-3.7112131816856228E-2"/>
                </c:manualLayout>
              </c:layout>
              <c:numFmt formatCode="General" sourceLinked="0"/>
            </c:trendlineLbl>
          </c:trendline>
          <c:xVal>
            <c:numRef>
              <c:f>'Primjer 2'!$A$2:$A$5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'Primjer 2'!$B$2:$B$5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33632"/>
        <c:axId val="93926144"/>
      </c:scatterChart>
      <c:valAx>
        <c:axId val="8853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926144"/>
        <c:crosses val="autoZero"/>
        <c:crossBetween val="midCat"/>
      </c:valAx>
      <c:valAx>
        <c:axId val="939261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533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Ekstrapolacija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6"/>
            <c:forward val="3"/>
            <c:dispRSqr val="0"/>
            <c:dispEq val="1"/>
            <c:trendlineLbl>
              <c:layout>
                <c:manualLayout>
                  <c:x val="6.2913021289005541E-2"/>
                  <c:y val="-0.57986247046222028"/>
                </c:manualLayout>
              </c:layout>
              <c:numFmt formatCode="General" sourceLinked="0"/>
            </c:trendlineLbl>
          </c:trendline>
          <c:xVal>
            <c:numRef>
              <c:f>'Primjer 3'!$A$2:$A$8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'Primjer 3'!$B$2:$B$8</c:f>
              <c:numCache>
                <c:formatCode>0.00</c:formatCode>
                <c:ptCount val="7"/>
                <c:pt idx="0">
                  <c:v>0</c:v>
                </c:pt>
                <c:pt idx="1">
                  <c:v>0.84</c:v>
                </c:pt>
                <c:pt idx="2">
                  <c:v>0.9</c:v>
                </c:pt>
                <c:pt idx="3">
                  <c:v>0.14000000000000001</c:v>
                </c:pt>
                <c:pt idx="4">
                  <c:v>-0.75</c:v>
                </c:pt>
                <c:pt idx="5">
                  <c:v>-0.95</c:v>
                </c:pt>
                <c:pt idx="6">
                  <c:v>-0.27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50336"/>
        <c:axId val="93952256"/>
      </c:scatterChart>
      <c:valAx>
        <c:axId val="9395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952256"/>
        <c:crosses val="autoZero"/>
        <c:crossBetween val="midCat"/>
      </c:valAx>
      <c:valAx>
        <c:axId val="939522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3950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61912</xdr:rowOff>
    </xdr:from>
    <xdr:to>
      <xdr:col>10</xdr:col>
      <xdr:colOff>533400</xdr:colOff>
      <xdr:row>16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304800</xdr:colOff>
      <xdr:row>30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11</xdr:col>
      <xdr:colOff>304800</xdr:colOff>
      <xdr:row>45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46</xdr:row>
      <xdr:rowOff>0</xdr:rowOff>
    </xdr:from>
    <xdr:to>
      <xdr:col>11</xdr:col>
      <xdr:colOff>304800</xdr:colOff>
      <xdr:row>60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11</xdr:col>
      <xdr:colOff>304800</xdr:colOff>
      <xdr:row>75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190499</xdr:rowOff>
    </xdr:from>
    <xdr:to>
      <xdr:col>14</xdr:col>
      <xdr:colOff>0</xdr:colOff>
      <xdr:row>17</xdr:row>
      <xdr:rowOff>9524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/>
  </sheetViews>
  <sheetFormatPr defaultRowHeight="15" x14ac:dyDescent="0.25"/>
  <sheetData>
    <row r="1" spans="1:2" x14ac:dyDescent="0.25">
      <c r="A1" s="3" t="s">
        <v>4</v>
      </c>
      <c r="B1" s="3" t="s">
        <v>5</v>
      </c>
    </row>
    <row r="2" spans="1:2" x14ac:dyDescent="0.25">
      <c r="A2" s="10">
        <f ca="1">RANDBETWEEN(3,10)+RAND()</f>
        <v>7.9054931917498656</v>
      </c>
      <c r="B2" s="10">
        <f t="shared" ref="B2:B8" ca="1" si="0">$B$10*A2+$B$11+$B$12*RAND()</f>
        <v>26.089755379874603</v>
      </c>
    </row>
    <row r="3" spans="1:2" x14ac:dyDescent="0.25">
      <c r="A3" s="10">
        <f t="shared" ref="A3:A8" ca="1" si="1">RANDBETWEEN(3,10)+RAND()</f>
        <v>7.403650587353038</v>
      </c>
      <c r="B3" s="10">
        <f t="shared" ca="1" si="0"/>
        <v>24.694812125820157</v>
      </c>
    </row>
    <row r="4" spans="1:2" x14ac:dyDescent="0.25">
      <c r="A4" s="10">
        <f t="shared" ca="1" si="1"/>
        <v>4.1856939046528101</v>
      </c>
      <c r="B4" s="10">
        <f t="shared" ca="1" si="0"/>
        <v>10.857114587436183</v>
      </c>
    </row>
    <row r="5" spans="1:2" x14ac:dyDescent="0.25">
      <c r="A5" s="10">
        <f t="shared" ca="1" si="1"/>
        <v>4.0218420380777022</v>
      </c>
      <c r="B5" s="10">
        <f t="shared" ca="1" si="0"/>
        <v>6.6343146457274091</v>
      </c>
    </row>
    <row r="6" spans="1:2" x14ac:dyDescent="0.25">
      <c r="A6" s="10">
        <f t="shared" ca="1" si="1"/>
        <v>9.7039674225966657</v>
      </c>
      <c r="B6" s="10">
        <f t="shared" ca="1" si="0"/>
        <v>30.224551817105983</v>
      </c>
    </row>
    <row r="7" spans="1:2" x14ac:dyDescent="0.25">
      <c r="A7" s="10">
        <f t="shared" ca="1" si="1"/>
        <v>7.3295507306540051</v>
      </c>
      <c r="B7" s="10">
        <f t="shared" ca="1" si="0"/>
        <v>22.203870525974356</v>
      </c>
    </row>
    <row r="8" spans="1:2" x14ac:dyDescent="0.25">
      <c r="A8" s="11">
        <f t="shared" ca="1" si="1"/>
        <v>6.6969478468686434</v>
      </c>
      <c r="B8" s="11">
        <f t="shared" ca="1" si="0"/>
        <v>14.972200457001501</v>
      </c>
    </row>
    <row r="10" spans="1:2" x14ac:dyDescent="0.25">
      <c r="A10" s="1" t="s">
        <v>0</v>
      </c>
      <c r="B10">
        <v>3</v>
      </c>
    </row>
    <row r="11" spans="1:2" x14ac:dyDescent="0.25">
      <c r="A11" s="1" t="s">
        <v>1</v>
      </c>
      <c r="B11">
        <v>-7</v>
      </c>
    </row>
    <row r="12" spans="1:2" x14ac:dyDescent="0.25">
      <c r="A12" s="2" t="s">
        <v>2</v>
      </c>
      <c r="B12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zoomScaleNormal="100" workbookViewId="0"/>
  </sheetViews>
  <sheetFormatPr defaultRowHeight="15" x14ac:dyDescent="0.25"/>
  <cols>
    <col min="1" max="16384" width="9.140625" style="4"/>
  </cols>
  <sheetData>
    <row r="1" spans="1:3" x14ac:dyDescent="0.25">
      <c r="A1" s="3" t="s">
        <v>4</v>
      </c>
      <c r="B1" s="3" t="s">
        <v>5</v>
      </c>
    </row>
    <row r="2" spans="1:3" x14ac:dyDescent="0.25">
      <c r="A2" s="6">
        <v>3.35</v>
      </c>
      <c r="B2" s="6">
        <v>4.08</v>
      </c>
    </row>
    <row r="3" spans="1:3" x14ac:dyDescent="0.25">
      <c r="A3" s="6">
        <v>3.74</v>
      </c>
      <c r="B3" s="6">
        <v>1.45</v>
      </c>
    </row>
    <row r="4" spans="1:3" x14ac:dyDescent="0.25">
      <c r="A4" s="6">
        <v>4.6399999999999997</v>
      </c>
      <c r="B4" s="6">
        <v>11.58</v>
      </c>
    </row>
    <row r="5" spans="1:3" x14ac:dyDescent="0.25">
      <c r="A5" s="6">
        <v>5.39</v>
      </c>
      <c r="B5" s="6">
        <v>5.85</v>
      </c>
    </row>
    <row r="6" spans="1:3" x14ac:dyDescent="0.25">
      <c r="A6" s="6">
        <v>5.62</v>
      </c>
      <c r="B6" s="6">
        <v>13.81</v>
      </c>
    </row>
    <row r="7" spans="1:3" x14ac:dyDescent="0.25">
      <c r="A7" s="6">
        <v>8</v>
      </c>
      <c r="B7" s="6">
        <v>13.05</v>
      </c>
    </row>
    <row r="8" spans="1:3" x14ac:dyDescent="0.25">
      <c r="A8" s="7">
        <v>9.49</v>
      </c>
      <c r="B8" s="7">
        <v>21.65</v>
      </c>
    </row>
    <row r="10" spans="1:3" x14ac:dyDescent="0.25">
      <c r="A10" s="17" t="s">
        <v>6</v>
      </c>
      <c r="B10" s="17"/>
      <c r="C10" s="17"/>
    </row>
    <row r="11" spans="1:3" x14ac:dyDescent="0.25">
      <c r="A11" s="5" t="s">
        <v>3</v>
      </c>
      <c r="B11" s="18">
        <f>CORREL(A2:A8,B2:B8)</f>
        <v>0.87029413950921186</v>
      </c>
      <c r="C11" s="19"/>
    </row>
    <row r="16" spans="1:3" x14ac:dyDescent="0.25">
      <c r="A16" s="3" t="s">
        <v>4</v>
      </c>
      <c r="B16" s="3" t="s">
        <v>5</v>
      </c>
    </row>
    <row r="17" spans="1:3" x14ac:dyDescent="0.25">
      <c r="A17" s="6">
        <v>3.65</v>
      </c>
      <c r="B17" s="6">
        <v>3.4</v>
      </c>
    </row>
    <row r="18" spans="1:3" x14ac:dyDescent="0.25">
      <c r="A18" s="6">
        <v>3.67</v>
      </c>
      <c r="B18" s="6">
        <v>4.92</v>
      </c>
    </row>
    <row r="19" spans="1:3" x14ac:dyDescent="0.25">
      <c r="A19" s="6">
        <v>5.16</v>
      </c>
      <c r="B19" s="6">
        <v>6.69</v>
      </c>
    </row>
    <row r="20" spans="1:3" x14ac:dyDescent="0.25">
      <c r="A20" s="6">
        <v>5.58</v>
      </c>
      <c r="B20" s="6">
        <v>11.79</v>
      </c>
    </row>
    <row r="21" spans="1:3" x14ac:dyDescent="0.25">
      <c r="A21" s="6">
        <v>6.26</v>
      </c>
      <c r="B21" s="6">
        <v>14.7</v>
      </c>
    </row>
    <row r="22" spans="1:3" x14ac:dyDescent="0.25">
      <c r="A22" s="6">
        <v>8.8800000000000008</v>
      </c>
      <c r="B22" s="6">
        <v>15.74</v>
      </c>
    </row>
    <row r="23" spans="1:3" x14ac:dyDescent="0.25">
      <c r="A23" s="7">
        <v>10.86</v>
      </c>
      <c r="B23" s="7">
        <v>19.510000000000002</v>
      </c>
    </row>
    <row r="25" spans="1:3" x14ac:dyDescent="0.25">
      <c r="A25" s="17" t="s">
        <v>6</v>
      </c>
      <c r="B25" s="17"/>
      <c r="C25" s="17"/>
    </row>
    <row r="26" spans="1:3" x14ac:dyDescent="0.25">
      <c r="A26" s="5" t="s">
        <v>3</v>
      </c>
      <c r="B26" s="18">
        <f>CORREL(A17:A23,B17:B23)</f>
        <v>0.93177575781758648</v>
      </c>
      <c r="C26" s="19"/>
    </row>
    <row r="31" spans="1:3" x14ac:dyDescent="0.25">
      <c r="A31" s="3" t="s">
        <v>4</v>
      </c>
      <c r="B31" s="3" t="s">
        <v>5</v>
      </c>
    </row>
    <row r="32" spans="1:3" x14ac:dyDescent="0.25">
      <c r="A32" s="6">
        <v>3.74</v>
      </c>
      <c r="B32" s="6">
        <v>9.89</v>
      </c>
    </row>
    <row r="33" spans="1:3" x14ac:dyDescent="0.25">
      <c r="A33" s="6">
        <v>4.2</v>
      </c>
      <c r="B33" s="6">
        <v>10.59</v>
      </c>
    </row>
    <row r="34" spans="1:3" x14ac:dyDescent="0.25">
      <c r="A34" s="6">
        <v>4.75</v>
      </c>
      <c r="B34" s="6">
        <v>4.8</v>
      </c>
    </row>
    <row r="35" spans="1:3" x14ac:dyDescent="0.25">
      <c r="A35" s="6">
        <v>5.6</v>
      </c>
      <c r="B35" s="6">
        <v>2.8</v>
      </c>
    </row>
    <row r="36" spans="1:3" x14ac:dyDescent="0.25">
      <c r="A36" s="6">
        <v>6.92</v>
      </c>
      <c r="B36" s="6">
        <v>2.04</v>
      </c>
    </row>
    <row r="37" spans="1:3" x14ac:dyDescent="0.25">
      <c r="A37" s="6">
        <v>9.1999999999999993</v>
      </c>
      <c r="B37" s="6">
        <v>4.5</v>
      </c>
    </row>
    <row r="38" spans="1:3" x14ac:dyDescent="0.25">
      <c r="A38" s="7">
        <v>9.56</v>
      </c>
      <c r="B38" s="7">
        <v>-4.47</v>
      </c>
    </row>
    <row r="40" spans="1:3" x14ac:dyDescent="0.25">
      <c r="A40" s="17" t="s">
        <v>6</v>
      </c>
      <c r="B40" s="17"/>
      <c r="C40" s="17"/>
    </row>
    <row r="41" spans="1:3" x14ac:dyDescent="0.25">
      <c r="A41" s="5" t="s">
        <v>3</v>
      </c>
      <c r="B41" s="18">
        <f>CORREL(A32:A38,B32:B38)</f>
        <v>-0.78792865353222297</v>
      </c>
      <c r="C41" s="19"/>
    </row>
    <row r="46" spans="1:3" x14ac:dyDescent="0.25">
      <c r="A46" s="3" t="s">
        <v>4</v>
      </c>
      <c r="B46" s="3" t="s">
        <v>5</v>
      </c>
    </row>
    <row r="47" spans="1:3" x14ac:dyDescent="0.25">
      <c r="A47" s="6">
        <v>3.05</v>
      </c>
      <c r="B47" s="6">
        <v>8.83</v>
      </c>
    </row>
    <row r="48" spans="1:3" x14ac:dyDescent="0.25">
      <c r="A48" s="6">
        <v>3.47</v>
      </c>
      <c r="B48" s="6">
        <v>1.76</v>
      </c>
    </row>
    <row r="49" spans="1:3" x14ac:dyDescent="0.25">
      <c r="A49" s="6">
        <v>5.51</v>
      </c>
      <c r="B49" s="6">
        <v>0.35</v>
      </c>
    </row>
    <row r="50" spans="1:3" x14ac:dyDescent="0.25">
      <c r="A50" s="6">
        <v>9.56</v>
      </c>
      <c r="B50" s="6">
        <v>-1.35</v>
      </c>
    </row>
    <row r="51" spans="1:3" x14ac:dyDescent="0.25">
      <c r="A51" s="6">
        <v>9.7899999999999991</v>
      </c>
      <c r="B51" s="6">
        <v>-2.5299999999999998</v>
      </c>
    </row>
    <row r="52" spans="1:3" x14ac:dyDescent="0.25">
      <c r="A52" s="6">
        <v>9.9700000000000006</v>
      </c>
      <c r="B52" s="6">
        <v>3.87</v>
      </c>
    </row>
    <row r="53" spans="1:3" x14ac:dyDescent="0.25">
      <c r="A53" s="7">
        <v>10.95</v>
      </c>
      <c r="B53" s="7">
        <v>3.19</v>
      </c>
    </row>
    <row r="55" spans="1:3" x14ac:dyDescent="0.25">
      <c r="A55" s="17" t="s">
        <v>6</v>
      </c>
      <c r="B55" s="17"/>
      <c r="C55" s="17"/>
    </row>
    <row r="56" spans="1:3" x14ac:dyDescent="0.25">
      <c r="A56" s="5" t="s">
        <v>3</v>
      </c>
      <c r="B56" s="18">
        <f>CORREL(A47:A53,B47:B53)</f>
        <v>-0.45511850663005271</v>
      </c>
      <c r="C56" s="19"/>
    </row>
    <row r="61" spans="1:3" x14ac:dyDescent="0.25">
      <c r="A61" s="3" t="s">
        <v>4</v>
      </c>
      <c r="B61" s="3" t="s">
        <v>5</v>
      </c>
    </row>
    <row r="62" spans="1:3" x14ac:dyDescent="0.25">
      <c r="A62" s="6">
        <v>3.39</v>
      </c>
      <c r="B62" s="6">
        <v>7.48</v>
      </c>
    </row>
    <row r="63" spans="1:3" x14ac:dyDescent="0.25">
      <c r="A63" s="6">
        <v>3.69</v>
      </c>
      <c r="B63" s="6">
        <v>1.65</v>
      </c>
    </row>
    <row r="64" spans="1:3" x14ac:dyDescent="0.25">
      <c r="A64" s="6">
        <v>3.79</v>
      </c>
      <c r="B64" s="6">
        <v>10.45</v>
      </c>
    </row>
    <row r="65" spans="1:3" x14ac:dyDescent="0.25">
      <c r="A65" s="6">
        <v>4.1399999999999997</v>
      </c>
      <c r="B65" s="6">
        <v>6.02</v>
      </c>
    </row>
    <row r="66" spans="1:3" x14ac:dyDescent="0.25">
      <c r="A66" s="6">
        <v>4.53</v>
      </c>
      <c r="B66" s="6">
        <v>3.69</v>
      </c>
    </row>
    <row r="67" spans="1:3" x14ac:dyDescent="0.25">
      <c r="A67" s="6">
        <v>5.03</v>
      </c>
      <c r="B67" s="6">
        <v>9.4499999999999993</v>
      </c>
    </row>
    <row r="68" spans="1:3" x14ac:dyDescent="0.25">
      <c r="A68" s="7">
        <v>9.1199999999999992</v>
      </c>
      <c r="B68" s="7">
        <v>5.87</v>
      </c>
    </row>
    <row r="70" spans="1:3" x14ac:dyDescent="0.25">
      <c r="A70" s="17" t="s">
        <v>6</v>
      </c>
      <c r="B70" s="17"/>
      <c r="C70" s="17"/>
    </row>
    <row r="71" spans="1:3" x14ac:dyDescent="0.25">
      <c r="A71" s="5" t="s">
        <v>3</v>
      </c>
      <c r="B71" s="18">
        <f>CORREL(A62:A68,B62:B68)</f>
        <v>-2.5767368691414022E-2</v>
      </c>
      <c r="C71" s="19"/>
    </row>
  </sheetData>
  <sortState ref="A62:B68">
    <sortCondition ref="A66"/>
  </sortState>
  <mergeCells count="10">
    <mergeCell ref="A55:C55"/>
    <mergeCell ref="B56:C56"/>
    <mergeCell ref="A70:C70"/>
    <mergeCell ref="B71:C71"/>
    <mergeCell ref="A10:C10"/>
    <mergeCell ref="B11:C11"/>
    <mergeCell ref="A25:C25"/>
    <mergeCell ref="B26:C26"/>
    <mergeCell ref="A40:C40"/>
    <mergeCell ref="B41:C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/>
  </sheetViews>
  <sheetFormatPr defaultRowHeight="15" x14ac:dyDescent="0.25"/>
  <cols>
    <col min="1" max="16384" width="9.140625" style="4"/>
  </cols>
  <sheetData>
    <row r="1" spans="1:4" x14ac:dyDescent="0.25">
      <c r="A1" s="3" t="s">
        <v>4</v>
      </c>
      <c r="B1" s="3" t="s">
        <v>5</v>
      </c>
    </row>
    <row r="2" spans="1:4" x14ac:dyDescent="0.25">
      <c r="A2" s="13">
        <v>-1</v>
      </c>
      <c r="B2" s="13">
        <v>4</v>
      </c>
    </row>
    <row r="3" spans="1:4" x14ac:dyDescent="0.25">
      <c r="A3" s="13">
        <v>0</v>
      </c>
      <c r="B3" s="13">
        <v>6</v>
      </c>
    </row>
    <row r="4" spans="1:4" x14ac:dyDescent="0.25">
      <c r="A4" s="13">
        <v>1</v>
      </c>
      <c r="B4" s="13">
        <v>2</v>
      </c>
    </row>
    <row r="5" spans="1:4" x14ac:dyDescent="0.25">
      <c r="A5" s="14">
        <v>2</v>
      </c>
      <c r="B5" s="14">
        <v>16</v>
      </c>
    </row>
    <row r="7" spans="1:4" x14ac:dyDescent="0.25">
      <c r="A7" s="20" t="s">
        <v>7</v>
      </c>
      <c r="B7" s="20"/>
      <c r="D7" s="12" t="s">
        <v>9</v>
      </c>
    </row>
    <row r="8" spans="1:4" x14ac:dyDescent="0.25">
      <c r="A8" s="5" t="s">
        <v>4</v>
      </c>
      <c r="B8" s="5" t="s">
        <v>5</v>
      </c>
      <c r="D8" s="16">
        <f>0.1</f>
        <v>0.1</v>
      </c>
    </row>
    <row r="9" spans="1:4" x14ac:dyDescent="0.25">
      <c r="A9" s="16">
        <f>A2</f>
        <v>-1</v>
      </c>
      <c r="B9" s="4">
        <f>4*A9^3-3*A9^2-5*A9+6</f>
        <v>4</v>
      </c>
    </row>
    <row r="10" spans="1:4" x14ac:dyDescent="0.25">
      <c r="A10" s="16">
        <f>A9+$D$8</f>
        <v>-0.9</v>
      </c>
      <c r="B10" s="4">
        <f t="shared" ref="B10:B39" si="0">4*A10^3-3*A10^2-5*A10+6</f>
        <v>5.1539999999999999</v>
      </c>
    </row>
    <row r="11" spans="1:4" x14ac:dyDescent="0.25">
      <c r="A11" s="16">
        <f t="shared" ref="A11:A39" si="1">A10+$D$8</f>
        <v>-0.8</v>
      </c>
      <c r="B11" s="4">
        <f t="shared" si="0"/>
        <v>6.0319999999999991</v>
      </c>
    </row>
    <row r="12" spans="1:4" x14ac:dyDescent="0.25">
      <c r="A12" s="16">
        <f t="shared" si="1"/>
        <v>-0.70000000000000007</v>
      </c>
      <c r="B12" s="4">
        <f t="shared" si="0"/>
        <v>6.6579999999999995</v>
      </c>
    </row>
    <row r="13" spans="1:4" x14ac:dyDescent="0.25">
      <c r="A13" s="16">
        <f t="shared" si="1"/>
        <v>-0.60000000000000009</v>
      </c>
      <c r="B13" s="4">
        <f t="shared" si="0"/>
        <v>7.056</v>
      </c>
    </row>
    <row r="14" spans="1:4" x14ac:dyDescent="0.25">
      <c r="A14" s="16">
        <f t="shared" si="1"/>
        <v>-0.50000000000000011</v>
      </c>
      <c r="B14" s="4">
        <f t="shared" si="0"/>
        <v>7.25</v>
      </c>
    </row>
    <row r="15" spans="1:4" x14ac:dyDescent="0.25">
      <c r="A15" s="16">
        <f t="shared" si="1"/>
        <v>-0.40000000000000013</v>
      </c>
      <c r="B15" s="4">
        <f t="shared" si="0"/>
        <v>7.2640000000000002</v>
      </c>
    </row>
    <row r="16" spans="1:4" x14ac:dyDescent="0.25">
      <c r="A16" s="16">
        <f t="shared" si="1"/>
        <v>-0.30000000000000016</v>
      </c>
      <c r="B16" s="4">
        <f t="shared" si="0"/>
        <v>7.1219999999999999</v>
      </c>
    </row>
    <row r="17" spans="1:2" x14ac:dyDescent="0.25">
      <c r="A17" s="16">
        <f t="shared" si="1"/>
        <v>-0.20000000000000015</v>
      </c>
      <c r="B17" s="4">
        <f t="shared" si="0"/>
        <v>6.8480000000000008</v>
      </c>
    </row>
    <row r="18" spans="1:2" x14ac:dyDescent="0.25">
      <c r="A18" s="16">
        <f t="shared" si="1"/>
        <v>-0.10000000000000014</v>
      </c>
      <c r="B18" s="4">
        <f t="shared" si="0"/>
        <v>6.4660000000000002</v>
      </c>
    </row>
    <row r="19" spans="1:2" x14ac:dyDescent="0.25">
      <c r="A19" s="16">
        <f t="shared" si="1"/>
        <v>-1.3877787807814457E-16</v>
      </c>
      <c r="B19" s="4">
        <f t="shared" si="0"/>
        <v>6.0000000000000009</v>
      </c>
    </row>
    <row r="20" spans="1:2" x14ac:dyDescent="0.25">
      <c r="A20" s="16">
        <f t="shared" si="1"/>
        <v>9.9999999999999867E-2</v>
      </c>
      <c r="B20" s="4">
        <f t="shared" si="0"/>
        <v>5.4740000000000011</v>
      </c>
    </row>
    <row r="21" spans="1:2" x14ac:dyDescent="0.25">
      <c r="A21" s="16">
        <f t="shared" si="1"/>
        <v>0.19999999999999987</v>
      </c>
      <c r="B21" s="4">
        <f t="shared" si="0"/>
        <v>4.9120000000000008</v>
      </c>
    </row>
    <row r="22" spans="1:2" x14ac:dyDescent="0.25">
      <c r="A22" s="16">
        <f t="shared" si="1"/>
        <v>0.29999999999999988</v>
      </c>
      <c r="B22" s="4">
        <f t="shared" si="0"/>
        <v>4.338000000000001</v>
      </c>
    </row>
    <row r="23" spans="1:2" x14ac:dyDescent="0.25">
      <c r="A23" s="16">
        <f t="shared" si="1"/>
        <v>0.39999999999999991</v>
      </c>
      <c r="B23" s="4">
        <f t="shared" si="0"/>
        <v>3.7760000000000007</v>
      </c>
    </row>
    <row r="24" spans="1:2" x14ac:dyDescent="0.25">
      <c r="A24" s="16">
        <f t="shared" si="1"/>
        <v>0.49999999999999989</v>
      </c>
      <c r="B24" s="4">
        <f t="shared" si="0"/>
        <v>3.2500000000000004</v>
      </c>
    </row>
    <row r="25" spans="1:2" x14ac:dyDescent="0.25">
      <c r="A25" s="16">
        <f t="shared" si="1"/>
        <v>0.59999999999999987</v>
      </c>
      <c r="B25" s="4">
        <f t="shared" si="0"/>
        <v>2.7840000000000007</v>
      </c>
    </row>
    <row r="26" spans="1:2" x14ac:dyDescent="0.25">
      <c r="A26" s="16">
        <f t="shared" si="1"/>
        <v>0.69999999999999984</v>
      </c>
      <c r="B26" s="4">
        <f t="shared" si="0"/>
        <v>2.4020000000000006</v>
      </c>
    </row>
    <row r="27" spans="1:2" x14ac:dyDescent="0.25">
      <c r="A27" s="16">
        <f>A26+$D$8</f>
        <v>0.79999999999999982</v>
      </c>
      <c r="B27" s="4">
        <f t="shared" si="0"/>
        <v>2.1280000000000006</v>
      </c>
    </row>
    <row r="28" spans="1:2" x14ac:dyDescent="0.25">
      <c r="A28" s="16">
        <f t="shared" si="1"/>
        <v>0.8999999999999998</v>
      </c>
      <c r="B28" s="4">
        <f t="shared" si="0"/>
        <v>1.9860000000000007</v>
      </c>
    </row>
    <row r="29" spans="1:2" x14ac:dyDescent="0.25">
      <c r="A29" s="16">
        <f t="shared" si="1"/>
        <v>0.99999999999999978</v>
      </c>
      <c r="B29" s="4">
        <f t="shared" si="0"/>
        <v>2</v>
      </c>
    </row>
    <row r="30" spans="1:2" x14ac:dyDescent="0.25">
      <c r="A30" s="16">
        <f t="shared" si="1"/>
        <v>1.0999999999999999</v>
      </c>
      <c r="B30" s="4">
        <f t="shared" si="0"/>
        <v>2.194</v>
      </c>
    </row>
    <row r="31" spans="1:2" x14ac:dyDescent="0.25">
      <c r="A31" s="16">
        <f t="shared" si="1"/>
        <v>1.2</v>
      </c>
      <c r="B31" s="4">
        <f t="shared" si="0"/>
        <v>2.5919999999999996</v>
      </c>
    </row>
    <row r="32" spans="1:2" x14ac:dyDescent="0.25">
      <c r="A32" s="16">
        <f t="shared" si="1"/>
        <v>1.3</v>
      </c>
      <c r="B32" s="4">
        <f t="shared" si="0"/>
        <v>3.2180000000000017</v>
      </c>
    </row>
    <row r="33" spans="1:2" x14ac:dyDescent="0.25">
      <c r="A33" s="16">
        <f>A32+$D$8</f>
        <v>1.4000000000000001</v>
      </c>
      <c r="B33" s="4">
        <f t="shared" si="0"/>
        <v>4.096000000000001</v>
      </c>
    </row>
    <row r="34" spans="1:2" x14ac:dyDescent="0.25">
      <c r="A34" s="16">
        <f t="shared" si="1"/>
        <v>1.5000000000000002</v>
      </c>
      <c r="B34" s="4">
        <f t="shared" si="0"/>
        <v>5.2500000000000036</v>
      </c>
    </row>
    <row r="35" spans="1:2" x14ac:dyDescent="0.25">
      <c r="A35" s="16">
        <f t="shared" si="1"/>
        <v>1.6000000000000003</v>
      </c>
      <c r="B35" s="4">
        <f t="shared" si="0"/>
        <v>6.7040000000000024</v>
      </c>
    </row>
    <row r="36" spans="1:2" x14ac:dyDescent="0.25">
      <c r="A36" s="16">
        <f t="shared" si="1"/>
        <v>1.7000000000000004</v>
      </c>
      <c r="B36" s="4">
        <f t="shared" si="0"/>
        <v>8.4820000000000082</v>
      </c>
    </row>
    <row r="37" spans="1:2" x14ac:dyDescent="0.25">
      <c r="A37" s="16">
        <f t="shared" si="1"/>
        <v>1.8000000000000005</v>
      </c>
      <c r="B37" s="4">
        <f t="shared" si="0"/>
        <v>10.608000000000011</v>
      </c>
    </row>
    <row r="38" spans="1:2" x14ac:dyDescent="0.25">
      <c r="A38" s="16">
        <f t="shared" si="1"/>
        <v>1.9000000000000006</v>
      </c>
      <c r="B38" s="4">
        <f t="shared" si="0"/>
        <v>13.106000000000016</v>
      </c>
    </row>
    <row r="39" spans="1:2" x14ac:dyDescent="0.25">
      <c r="A39" s="16">
        <f t="shared" si="1"/>
        <v>2.0000000000000004</v>
      </c>
      <c r="B39" s="4">
        <f t="shared" si="0"/>
        <v>16.000000000000014</v>
      </c>
    </row>
  </sheetData>
  <mergeCells count="1">
    <mergeCell ref="A7:B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cols>
    <col min="1" max="16384" width="9.140625" style="4"/>
  </cols>
  <sheetData>
    <row r="1" spans="1:2" x14ac:dyDescent="0.25">
      <c r="A1" s="3" t="s">
        <v>4</v>
      </c>
      <c r="B1" s="3" t="s">
        <v>5</v>
      </c>
    </row>
    <row r="2" spans="1:2" x14ac:dyDescent="0.25">
      <c r="A2" s="13">
        <v>0</v>
      </c>
      <c r="B2" s="6">
        <v>0</v>
      </c>
    </row>
    <row r="3" spans="1:2" x14ac:dyDescent="0.25">
      <c r="A3" s="13">
        <v>1</v>
      </c>
      <c r="B3" s="6">
        <v>0.84</v>
      </c>
    </row>
    <row r="4" spans="1:2" x14ac:dyDescent="0.25">
      <c r="A4" s="13">
        <v>2</v>
      </c>
      <c r="B4" s="6">
        <v>0.9</v>
      </c>
    </row>
    <row r="5" spans="1:2" x14ac:dyDescent="0.25">
      <c r="A5" s="15">
        <v>3</v>
      </c>
      <c r="B5" s="8">
        <v>0.14000000000000001</v>
      </c>
    </row>
    <row r="6" spans="1:2" x14ac:dyDescent="0.25">
      <c r="A6" s="15">
        <v>4</v>
      </c>
      <c r="B6" s="8">
        <v>-0.75</v>
      </c>
    </row>
    <row r="7" spans="1:2" x14ac:dyDescent="0.25">
      <c r="A7" s="15">
        <v>5</v>
      </c>
      <c r="B7" s="8">
        <v>-0.95</v>
      </c>
    </row>
    <row r="8" spans="1:2" x14ac:dyDescent="0.25">
      <c r="A8" s="14">
        <v>6</v>
      </c>
      <c r="B8" s="9">
        <v>-0.27</v>
      </c>
    </row>
    <row r="10" spans="1:2" x14ac:dyDescent="0.25">
      <c r="A10" s="20" t="s">
        <v>8</v>
      </c>
      <c r="B10" s="20"/>
    </row>
    <row r="11" spans="1:2" x14ac:dyDescent="0.25">
      <c r="A11" s="5" t="s">
        <v>4</v>
      </c>
      <c r="B11" s="5" t="s">
        <v>5</v>
      </c>
    </row>
    <row r="12" spans="1:2" x14ac:dyDescent="0.25">
      <c r="A12" s="12">
        <v>7</v>
      </c>
      <c r="B12" s="4">
        <f>-0.0002*A12^6-0.0017*A12^5+0.0615*A12^4-0.3142*A12^3+0.1537*A12^2+0.9408*A12+0.000000003</f>
        <v>1.9061000030000075</v>
      </c>
    </row>
    <row r="13" spans="1:2" x14ac:dyDescent="0.25">
      <c r="A13" s="12">
        <v>8</v>
      </c>
      <c r="B13" s="4">
        <f t="shared" ref="B13:B14" si="0">-0.0002*A13^6-0.0017*A13^5+0.0615*A13^4-0.3142*A13^3+0.1537*A13^2+0.9408*A13+0.000000003</f>
        <v>0.26240000300000754</v>
      </c>
    </row>
    <row r="14" spans="1:2" x14ac:dyDescent="0.25">
      <c r="A14" s="12">
        <v>9</v>
      </c>
      <c r="B14" s="4">
        <f t="shared" si="0"/>
        <v>-11.304899996999945</v>
      </c>
    </row>
  </sheetData>
  <mergeCells count="1"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Primjer 1</vt:lpstr>
      <vt:lpstr>Primjer 2</vt:lpstr>
      <vt:lpstr>Primjer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Bužančić</dc:creator>
  <cp:lastModifiedBy>Marin Bužančić</cp:lastModifiedBy>
  <dcterms:created xsi:type="dcterms:W3CDTF">2017-10-16T07:01:47Z</dcterms:created>
  <dcterms:modified xsi:type="dcterms:W3CDTF">2018-10-17T13:40:34Z</dcterms:modified>
</cp:coreProperties>
</file>